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944" windowWidth="15336" windowHeight="4980" firstSheet="3" activeTab="9"/>
  </bookViews>
  <sheets>
    <sheet name="1-NU" sheetId="1" r:id="rId1"/>
    <sheet name="2-ZP" sheetId="2" r:id="rId2"/>
    <sheet name="3-MS" sheetId="3" r:id="rId3"/>
    <sheet name="41-AUP" sheetId="4" r:id="rId4"/>
    <sheet name="42-MS" sheetId="5" r:id="rId5"/>
    <sheet name="42-AUP" sheetId="6" r:id="rId6"/>
    <sheet name="44-MS" sheetId="7" r:id="rId7"/>
    <sheet name="44-AUP" sheetId="8" r:id="rId8"/>
    <sheet name="45-AU" sheetId="9" r:id="rId9"/>
    <sheet name="5-CON" sheetId="10" r:id="rId10"/>
  </sheets>
  <definedNames>
    <definedName name="_xlnm._FilterDatabase" localSheetId="9" hidden="1">'5-CON'!$D$1:$E$49</definedName>
    <definedName name="ZP">'2-ZP'!$A$1:$J$13</definedName>
  </definedNames>
  <calcPr fullCalcOnLoad="1"/>
  <pivotCaches>
    <pivotCache cacheId="1" r:id="rId11"/>
  </pivotCaches>
</workbook>
</file>

<file path=xl/sharedStrings.xml><?xml version="1.0" encoding="utf-8"?>
<sst xmlns="http://schemas.openxmlformats.org/spreadsheetml/2006/main" count="885" uniqueCount="150">
  <si>
    <t>ZONA</t>
  </si>
  <si>
    <t>Poblacion</t>
  </si>
  <si>
    <t>Acta</t>
  </si>
  <si>
    <t>ambito</t>
  </si>
  <si>
    <t>p</t>
  </si>
  <si>
    <t>s</t>
  </si>
  <si>
    <t>Análisis post-mortem</t>
  </si>
  <si>
    <t>excluido por discontinuidad geográfica</t>
  </si>
  <si>
    <t>Fernán Caballero</t>
  </si>
  <si>
    <t>AUP</t>
  </si>
  <si>
    <t>Nombre_AUP</t>
  </si>
  <si>
    <t>NMun</t>
  </si>
  <si>
    <t>CP</t>
  </si>
  <si>
    <t>CM</t>
  </si>
  <si>
    <t>Municipio</t>
  </si>
  <si>
    <t>CEC</t>
  </si>
  <si>
    <t>CES</t>
  </si>
  <si>
    <t>NUC</t>
  </si>
  <si>
    <t>13</t>
  </si>
  <si>
    <t>005</t>
  </si>
  <si>
    <t>Alcázar de San Juan</t>
  </si>
  <si>
    <t>00</t>
  </si>
  <si>
    <t>02</t>
  </si>
  <si>
    <t>01</t>
  </si>
  <si>
    <t>ALCAZAR DE SAN JUAN</t>
  </si>
  <si>
    <t>023</t>
  </si>
  <si>
    <t>Bolaños de Calatrava</t>
  </si>
  <si>
    <t>BOLAÑOS DE CALATRAVA</t>
  </si>
  <si>
    <t>028</t>
  </si>
  <si>
    <t>Campo de Criptana</t>
  </si>
  <si>
    <t>CAMPO DE CRIPTANA</t>
  </si>
  <si>
    <t>034</t>
  </si>
  <si>
    <t>Ciudad Real</t>
  </si>
  <si>
    <t>CIUDAD REAL</t>
  </si>
  <si>
    <t>039</t>
  </si>
  <si>
    <t>Daimiel</t>
  </si>
  <si>
    <t>DAIMIEL</t>
  </si>
  <si>
    <t>053</t>
  </si>
  <si>
    <t>Manzanares</t>
  </si>
  <si>
    <t>03</t>
  </si>
  <si>
    <t>MANZANARES</t>
  </si>
  <si>
    <t>056</t>
  </si>
  <si>
    <t>Miguelturra</t>
  </si>
  <si>
    <t>MIGUELTURRA</t>
  </si>
  <si>
    <t>071</t>
  </si>
  <si>
    <t>Puertollano</t>
  </si>
  <si>
    <t>04</t>
  </si>
  <si>
    <t>PUERTOLLANO</t>
  </si>
  <si>
    <t>078</t>
  </si>
  <si>
    <t>Socuéllamos</t>
  </si>
  <si>
    <t>SOCUELLAMOS</t>
  </si>
  <si>
    <t>079</t>
  </si>
  <si>
    <t>Solana (La)</t>
  </si>
  <si>
    <t>SOLANA (LA)</t>
  </si>
  <si>
    <t>082</t>
  </si>
  <si>
    <t>Tomelloso</t>
  </si>
  <si>
    <t>TOMELLOSO</t>
  </si>
  <si>
    <t>087</t>
  </si>
  <si>
    <t>Valdepeñas</t>
  </si>
  <si>
    <t>VALDEPEÑAS</t>
  </si>
  <si>
    <t>CZ</t>
  </si>
  <si>
    <t>Nombre Zona</t>
  </si>
  <si>
    <t>1996p</t>
  </si>
  <si>
    <t>Km2</t>
  </si>
  <si>
    <t>13005</t>
  </si>
  <si>
    <t>13023</t>
  </si>
  <si>
    <t>13028</t>
  </si>
  <si>
    <t>13034</t>
  </si>
  <si>
    <t>13039</t>
  </si>
  <si>
    <t>13053</t>
  </si>
  <si>
    <t>13056</t>
  </si>
  <si>
    <t>13071</t>
  </si>
  <si>
    <t>13078</t>
  </si>
  <si>
    <t>13079</t>
  </si>
  <si>
    <t>13082</t>
  </si>
  <si>
    <t>13087</t>
  </si>
  <si>
    <t>13007</t>
  </si>
  <si>
    <t>13015</t>
  </si>
  <si>
    <t>13020</t>
  </si>
  <si>
    <t>13031</t>
  </si>
  <si>
    <t>13035</t>
  </si>
  <si>
    <t>13062</t>
  </si>
  <si>
    <t>13064</t>
  </si>
  <si>
    <t>13066</t>
  </si>
  <si>
    <t>13083</t>
  </si>
  <si>
    <t>13096</t>
  </si>
  <si>
    <t>13026</t>
  </si>
  <si>
    <t>13088</t>
  </si>
  <si>
    <t>13095</t>
  </si>
  <si>
    <t>13022</t>
  </si>
  <si>
    <t>13029</t>
  </si>
  <si>
    <t>13030</t>
  </si>
  <si>
    <t>13040</t>
  </si>
  <si>
    <t>13048</t>
  </si>
  <si>
    <t>13051</t>
  </si>
  <si>
    <t>13067</t>
  </si>
  <si>
    <t>Alcolea de Calatrava</t>
  </si>
  <si>
    <t>Almodóvar del Campo</t>
  </si>
  <si>
    <t>Argamasilla de Calatrava</t>
  </si>
  <si>
    <t>Carrión de Calatrava</t>
  </si>
  <si>
    <t>Corral de Calatrava</t>
  </si>
  <si>
    <t>Picón</t>
  </si>
  <si>
    <t>Poblete</t>
  </si>
  <si>
    <t>Pozuelo de Calatrava</t>
  </si>
  <si>
    <t>Torralba de Calatrava</t>
  </si>
  <si>
    <t>Villarrubia de los Ojos</t>
  </si>
  <si>
    <t>Cabezarrubias del Puerto</t>
  </si>
  <si>
    <t>Valenzuela de Calatrava</t>
  </si>
  <si>
    <t>Villar del Pozo</t>
  </si>
  <si>
    <t>Ballesteros de Calatrava</t>
  </si>
  <si>
    <t>Cañada de Calatrava</t>
  </si>
  <si>
    <t>Caracuel de Calatrava</t>
  </si>
  <si>
    <t>Hinojosas de Calatrava</t>
  </si>
  <si>
    <t>Luciana</t>
  </si>
  <si>
    <t>Pozuelos de Calatrava (Los)</t>
  </si>
  <si>
    <t>Nombre_AU</t>
  </si>
  <si>
    <t>Total AU</t>
  </si>
  <si>
    <t>Zona Principal</t>
  </si>
  <si>
    <t>Zona Secundaria</t>
  </si>
  <si>
    <t>municipio</t>
  </si>
  <si>
    <t>km2</t>
  </si>
  <si>
    <t>tipoNU</t>
  </si>
  <si>
    <t>cpm</t>
  </si>
  <si>
    <t>VILLARRUBIA DE LOS OJOS</t>
  </si>
  <si>
    <t>poblacion</t>
  </si>
  <si>
    <t>096</t>
  </si>
  <si>
    <t>MUNICIPIO</t>
  </si>
  <si>
    <t>2005p</t>
  </si>
  <si>
    <t>KM2</t>
  </si>
  <si>
    <t>NUCLEO</t>
  </si>
  <si>
    <t>2005N</t>
  </si>
  <si>
    <t>1996N</t>
  </si>
  <si>
    <t>CPM</t>
  </si>
  <si>
    <t>cz</t>
  </si>
  <si>
    <t>zona</t>
  </si>
  <si>
    <t>tras_dir</t>
  </si>
  <si>
    <t>tras_inv</t>
  </si>
  <si>
    <t>pr</t>
  </si>
  <si>
    <t>pt</t>
  </si>
  <si>
    <t>ra</t>
  </si>
  <si>
    <t>CAU</t>
  </si>
  <si>
    <t>au_r</t>
  </si>
  <si>
    <t>au_t</t>
  </si>
  <si>
    <t>traslados</t>
  </si>
  <si>
    <t>cpm_r</t>
  </si>
  <si>
    <t>cpm_t</t>
  </si>
  <si>
    <t>municipio_r</t>
  </si>
  <si>
    <t>municipio_t</t>
  </si>
  <si>
    <t>Suma de traslados</t>
  </si>
  <si>
    <t>Total general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</si>
</sst>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dddd\,\ mmmm\ dd\,\ yyyy"/>
    <numFmt numFmtId="177" formatCode="0.000"/>
  </numFmts>
  <fonts count="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2" fontId="1" fillId="0" borderId="2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2" borderId="4" xfId="24" applyFont="1" applyFill="1" applyBorder="1" applyAlignment="1">
      <alignment horizontal="center"/>
      <protection/>
    </xf>
    <xf numFmtId="0" fontId="1" fillId="0" borderId="0" xfId="24">
      <alignment/>
      <protection/>
    </xf>
    <xf numFmtId="0" fontId="1" fillId="0" borderId="1" xfId="24" applyFont="1" applyFill="1" applyBorder="1" applyAlignment="1">
      <alignment wrapText="1"/>
      <protection/>
    </xf>
    <xf numFmtId="0" fontId="1" fillId="0" borderId="1" xfId="24" applyFont="1" applyFill="1" applyBorder="1" applyAlignment="1">
      <alignment horizontal="right" wrapText="1"/>
      <protection/>
    </xf>
    <xf numFmtId="2" fontId="1" fillId="0" borderId="1" xfId="24" applyNumberFormat="1" applyFont="1" applyFill="1" applyBorder="1" applyAlignment="1">
      <alignment horizontal="right" wrapText="1"/>
      <protection/>
    </xf>
    <xf numFmtId="0" fontId="1" fillId="2" borderId="4" xfId="22" applyFont="1" applyFill="1" applyBorder="1" applyAlignment="1">
      <alignment horizontal="center"/>
      <protection/>
    </xf>
    <xf numFmtId="0" fontId="1" fillId="0" borderId="0" xfId="22">
      <alignment/>
      <protection/>
    </xf>
    <xf numFmtId="0" fontId="1" fillId="0" borderId="1" xfId="22" applyFont="1" applyFill="1" applyBorder="1" applyAlignment="1">
      <alignment wrapText="1"/>
      <protection/>
    </xf>
    <xf numFmtId="2" fontId="1" fillId="0" borderId="1" xfId="22" applyNumberFormat="1" applyFont="1" applyFill="1" applyBorder="1" applyAlignment="1">
      <alignment horizontal="right" wrapText="1"/>
      <protection/>
    </xf>
    <xf numFmtId="0" fontId="1" fillId="0" borderId="1" xfId="22" applyFont="1" applyFill="1" applyBorder="1" applyAlignment="1">
      <alignment horizontal="right" wrapText="1"/>
      <protection/>
    </xf>
    <xf numFmtId="1" fontId="1" fillId="2" borderId="4" xfId="22" applyNumberFormat="1" applyFont="1" applyFill="1" applyBorder="1" applyAlignment="1">
      <alignment horizontal="center"/>
      <protection/>
    </xf>
    <xf numFmtId="1" fontId="1" fillId="0" borderId="1" xfId="22" applyNumberFormat="1" applyFont="1" applyFill="1" applyBorder="1" applyAlignment="1">
      <alignment horizontal="right" wrapText="1"/>
      <protection/>
    </xf>
    <xf numFmtId="1" fontId="1" fillId="0" borderId="0" xfId="22" applyNumberFormat="1">
      <alignment/>
      <protection/>
    </xf>
    <xf numFmtId="177" fontId="1" fillId="2" borderId="4" xfId="22" applyNumberFormat="1" applyFont="1" applyFill="1" applyBorder="1" applyAlignment="1">
      <alignment horizontal="center"/>
      <protection/>
    </xf>
    <xf numFmtId="177" fontId="1" fillId="0" borderId="1" xfId="22" applyNumberFormat="1" applyFont="1" applyFill="1" applyBorder="1" applyAlignment="1">
      <alignment horizontal="right" wrapText="1"/>
      <protection/>
    </xf>
    <xf numFmtId="177" fontId="1" fillId="0" borderId="0" xfId="22" applyNumberFormat="1">
      <alignment/>
      <protection/>
    </xf>
    <xf numFmtId="0" fontId="1" fillId="2" borderId="4" xfId="23" applyFont="1" applyFill="1" applyBorder="1" applyAlignment="1">
      <alignment horizontal="center"/>
      <protection/>
    </xf>
    <xf numFmtId="0" fontId="1" fillId="0" borderId="0" xfId="23">
      <alignment/>
      <protection/>
    </xf>
    <xf numFmtId="0" fontId="1" fillId="0" borderId="1" xfId="23" applyFont="1" applyFill="1" applyBorder="1" applyAlignment="1">
      <alignment wrapText="1"/>
      <protection/>
    </xf>
    <xf numFmtId="0" fontId="1" fillId="0" borderId="1" xfId="23" applyFont="1" applyFill="1" applyBorder="1" applyAlignment="1">
      <alignment horizontal="right" wrapText="1"/>
      <protection/>
    </xf>
    <xf numFmtId="2" fontId="1" fillId="0" borderId="1" xfId="23" applyNumberFormat="1" applyFont="1" applyFill="1" applyBorder="1" applyAlignment="1">
      <alignment horizontal="right" wrapText="1"/>
      <protection/>
    </xf>
    <xf numFmtId="0" fontId="1" fillId="0" borderId="0" xfId="23" applyFont="1">
      <alignment/>
      <protection/>
    </xf>
    <xf numFmtId="0" fontId="1" fillId="2" borderId="5" xfId="24" applyFont="1" applyFill="1" applyBorder="1" applyAlignment="1">
      <alignment horizontal="center"/>
      <protection/>
    </xf>
    <xf numFmtId="0" fontId="1" fillId="2" borderId="6" xfId="24" applyFont="1" applyFill="1" applyBorder="1" applyAlignment="1">
      <alignment horizontal="center"/>
      <protection/>
    </xf>
    <xf numFmtId="0" fontId="1" fillId="2" borderId="7" xfId="24" applyFont="1" applyFill="1" applyBorder="1" applyAlignment="1">
      <alignment horizontal="center"/>
      <protection/>
    </xf>
    <xf numFmtId="2" fontId="1" fillId="2" borderId="4" xfId="23" applyNumberFormat="1" applyFont="1" applyFill="1" applyBorder="1" applyAlignment="1">
      <alignment horizontal="center"/>
      <protection/>
    </xf>
    <xf numFmtId="2" fontId="1" fillId="0" borderId="0" xfId="23" applyNumberFormat="1">
      <alignment/>
      <protection/>
    </xf>
    <xf numFmtId="0" fontId="0" fillId="0" borderId="0" xfId="0" applyAlignment="1">
      <alignment horizontal="center"/>
    </xf>
    <xf numFmtId="0" fontId="1" fillId="0" borderId="1" xfId="24" applyFont="1" applyFill="1" applyBorder="1" applyAlignment="1">
      <alignment horizontal="center" wrapText="1"/>
      <protection/>
    </xf>
    <xf numFmtId="0" fontId="1" fillId="0" borderId="0" xfId="24" applyAlignment="1">
      <alignment horizontal="center"/>
      <protection/>
    </xf>
    <xf numFmtId="0" fontId="1" fillId="2" borderId="4" xfId="21" applyFont="1" applyFill="1" applyBorder="1" applyAlignment="1">
      <alignment horizontal="center"/>
      <protection/>
    </xf>
    <xf numFmtId="0" fontId="1" fillId="0" borderId="0" xfId="21">
      <alignment/>
      <protection/>
    </xf>
    <xf numFmtId="0" fontId="1" fillId="0" borderId="1" xfId="21" applyFont="1" applyFill="1" applyBorder="1" applyAlignment="1">
      <alignment wrapText="1"/>
      <protection/>
    </xf>
    <xf numFmtId="1" fontId="1" fillId="2" borderId="4" xfId="21" applyNumberFormat="1" applyFont="1" applyFill="1" applyBorder="1" applyAlignment="1">
      <alignment horizontal="center"/>
      <protection/>
    </xf>
    <xf numFmtId="1" fontId="1" fillId="0" borderId="1" xfId="21" applyNumberFormat="1" applyFont="1" applyFill="1" applyBorder="1" applyAlignment="1">
      <alignment horizontal="right" wrapText="1"/>
      <protection/>
    </xf>
    <xf numFmtId="1" fontId="1" fillId="0" borderId="0" xfId="21" applyNumberFormat="1">
      <alignment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4" xfId="0" applyNumberFormat="1" applyBorder="1" applyAlignment="1">
      <alignment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nalizar RI entre dos AU adyacentes" xfId="21"/>
    <cellStyle name="Normal_res3-MS" xfId="22"/>
    <cellStyle name="Normal_res42-ZP_ambito" xfId="23"/>
    <cellStyle name="Normal_Z-AUP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49" sheet="5-CON"/>
  </cacheSource>
  <cacheFields count="7">
    <cacheField name="au_r">
      <sharedItems containsMixedTypes="0" count="2">
        <s v="13071"/>
        <s v="13034"/>
      </sharedItems>
    </cacheField>
    <cacheField name="au_t">
      <sharedItems containsMixedTypes="0" count="2">
        <s v="13034"/>
        <s v="13071"/>
      </sharedItems>
    </cacheField>
    <cacheField name="traslados">
      <sharedItems containsSemiMixedTypes="0" containsString="0" containsMixedTypes="0" containsNumber="1" containsInteger="1" count="19">
        <n v="1"/>
        <n v="2"/>
        <n v="18"/>
        <n v="164"/>
        <n v="1646"/>
        <n v="21"/>
        <n v="271"/>
        <n v="4"/>
        <n v="12"/>
        <n v="5"/>
        <n v="3"/>
        <n v="31"/>
        <n v="34"/>
        <n v="68"/>
        <n v="9"/>
        <n v="7"/>
        <n v="11"/>
        <n v="10"/>
        <n v="451"/>
      </sharedItems>
    </cacheField>
    <cacheField name="cpm_r">
      <sharedItems containsMixedTypes="0" count="18">
        <s v="13071"/>
        <s v="13020"/>
        <s v="13048"/>
        <s v="13026"/>
        <s v="13015"/>
        <s v="13007"/>
        <s v="13056"/>
        <s v="13064"/>
        <s v="13035"/>
        <s v="13067"/>
        <s v="13083"/>
        <s v="13034"/>
        <s v="13022"/>
        <s v="13030"/>
        <s v="13062"/>
        <s v="13095"/>
        <s v="13066"/>
        <s v="13031"/>
      </sharedItems>
    </cacheField>
    <cacheField name="cpm_t">
      <sharedItems containsMixedTypes="0" count="18">
        <s v="13022"/>
        <s v="13029"/>
        <s v="13030"/>
        <s v="13031"/>
        <s v="13034"/>
        <s v="13035"/>
        <s v="13051"/>
        <s v="13056"/>
        <s v="13064"/>
        <s v="13066"/>
        <s v="13067"/>
        <s v="13083"/>
        <s v="13095"/>
        <s v="13015"/>
        <s v="13020"/>
        <s v="13026"/>
        <s v="13048"/>
        <s v="13071"/>
      </sharedItems>
    </cacheField>
    <cacheField name="municipio_r">
      <sharedItems containsMixedTypes="0" count="18">
        <s v="Puertollano"/>
        <s v="Argamasilla de Calatrava"/>
        <s v="Hinojosas de Calatrava"/>
        <s v="Cabezarrubias del Puerto"/>
        <s v="Almodóvar del Campo"/>
        <s v="Alcolea de Calatrava"/>
        <s v="Miguelturra"/>
        <s v="Poblete"/>
        <s v="Corral de Calatrava"/>
        <s v="Pozuelos de Calatrava (Los)"/>
        <s v="Torralba de Calatrava"/>
        <s v="Ciudad Real"/>
        <s v="Ballesteros de Calatrava"/>
        <s v="Caracuel de Calatrava"/>
        <s v="Picón"/>
        <s v="Villar del Pozo"/>
        <s v="Pozuelo de Calatrava"/>
        <s v="Carrión de Calatrava"/>
      </sharedItems>
    </cacheField>
    <cacheField name="municipio_t">
      <sharedItems containsMixedTypes="0" count="18">
        <s v="Ballesteros de Calatrava"/>
        <s v="Cañada de Calatrava"/>
        <s v="Caracuel de Calatrava"/>
        <s v="Carrión de Calatrava"/>
        <s v="Ciudad Real"/>
        <s v="Corral de Calatrava"/>
        <s v="Luciana"/>
        <s v="Miguelturra"/>
        <s v="Poblete"/>
        <s v="Pozuelo de Calatrava"/>
        <s v="Pozuelos de Calatrava (Los)"/>
        <s v="Torralba de Calatrava"/>
        <s v="Villar del Pozo"/>
        <s v="Almodóvar del Campo"/>
        <s v="Argamasilla de Calatrava"/>
        <s v="Cabezarrubias del Puerto"/>
        <s v="Hinojosas de Calatrava"/>
        <s v="Puertollan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I2:L6" firstHeaderRow="1" firstDataRow="2" firstDataCol="1"/>
  <pivotFields count="7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a de traslados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.421875" style="0" customWidth="1"/>
    <col min="2" max="2" width="5.140625" style="0" customWidth="1"/>
    <col min="3" max="3" width="30.28125" style="0" customWidth="1"/>
    <col min="4" max="4" width="9.7109375" style="0" customWidth="1"/>
    <col min="5" max="5" width="8.7109375" style="4" customWidth="1"/>
    <col min="6" max="6" width="4.7109375" style="0" customWidth="1"/>
    <col min="7" max="7" width="5.7109375" style="0" customWidth="1"/>
    <col min="8" max="8" width="4.57421875" style="0" customWidth="1"/>
    <col min="9" max="9" width="30.421875" style="0" customWidth="1"/>
    <col min="10" max="11" width="9.7109375" style="0" customWidth="1"/>
    <col min="12" max="12" width="6.7109375" style="0" customWidth="1"/>
  </cols>
  <sheetData>
    <row r="1" spans="1:12" ht="12.75">
      <c r="A1" s="8" t="s">
        <v>12</v>
      </c>
      <c r="B1" s="8" t="s">
        <v>13</v>
      </c>
      <c r="C1" s="8" t="s">
        <v>126</v>
      </c>
      <c r="D1" s="8" t="s">
        <v>127</v>
      </c>
      <c r="E1" s="9" t="s">
        <v>128</v>
      </c>
      <c r="F1" s="8" t="s">
        <v>15</v>
      </c>
      <c r="G1" s="8" t="s">
        <v>16</v>
      </c>
      <c r="H1" s="8" t="s">
        <v>17</v>
      </c>
      <c r="I1" s="8" t="s">
        <v>129</v>
      </c>
      <c r="J1" s="8" t="s">
        <v>130</v>
      </c>
      <c r="K1" s="8" t="s">
        <v>131</v>
      </c>
      <c r="L1" s="8" t="s">
        <v>121</v>
      </c>
    </row>
    <row r="2" spans="1:12" ht="12.75">
      <c r="A2" s="5" t="s">
        <v>18</v>
      </c>
      <c r="B2" s="5" t="s">
        <v>19</v>
      </c>
      <c r="C2" s="5" t="s">
        <v>20</v>
      </c>
      <c r="D2" s="6">
        <v>28783</v>
      </c>
      <c r="E2" s="7">
        <v>666.7015</v>
      </c>
      <c r="F2" s="5" t="s">
        <v>21</v>
      </c>
      <c r="G2" s="5" t="s">
        <v>22</v>
      </c>
      <c r="H2" s="5" t="s">
        <v>23</v>
      </c>
      <c r="I2" s="5" t="s">
        <v>24</v>
      </c>
      <c r="J2" s="6">
        <v>27731</v>
      </c>
      <c r="K2" s="6">
        <v>25009</v>
      </c>
      <c r="L2" s="6">
        <v>1</v>
      </c>
    </row>
    <row r="3" spans="1:12" ht="12.75" customHeight="1">
      <c r="A3" s="1" t="s">
        <v>18</v>
      </c>
      <c r="B3" s="1" t="s">
        <v>25</v>
      </c>
      <c r="C3" s="1" t="s">
        <v>26</v>
      </c>
      <c r="D3" s="2">
        <v>12071</v>
      </c>
      <c r="E3" s="3">
        <v>87.76667</v>
      </c>
      <c r="F3" s="1" t="s">
        <v>21</v>
      </c>
      <c r="G3" s="1" t="s">
        <v>23</v>
      </c>
      <c r="H3" s="1" t="s">
        <v>23</v>
      </c>
      <c r="I3" s="1" t="s">
        <v>27</v>
      </c>
      <c r="J3" s="2">
        <v>12047</v>
      </c>
      <c r="K3" s="2">
        <v>10532</v>
      </c>
      <c r="L3" s="2">
        <v>1</v>
      </c>
    </row>
    <row r="4" spans="1:12" ht="12.75">
      <c r="A4" s="1" t="s">
        <v>18</v>
      </c>
      <c r="B4" s="1" t="s">
        <v>28</v>
      </c>
      <c r="C4" s="1" t="s">
        <v>29</v>
      </c>
      <c r="D4" s="2">
        <v>13541</v>
      </c>
      <c r="E4" s="3">
        <v>301.8434</v>
      </c>
      <c r="F4" s="1" t="s">
        <v>21</v>
      </c>
      <c r="G4" s="1" t="s">
        <v>22</v>
      </c>
      <c r="H4" s="1" t="s">
        <v>23</v>
      </c>
      <c r="I4" s="1" t="s">
        <v>30</v>
      </c>
      <c r="J4" s="2">
        <v>13532</v>
      </c>
      <c r="K4" s="2">
        <v>13155</v>
      </c>
      <c r="L4" s="2">
        <v>1</v>
      </c>
    </row>
    <row r="5" spans="1:12" ht="12.75">
      <c r="A5" s="1" t="s">
        <v>18</v>
      </c>
      <c r="B5" s="1" t="s">
        <v>31</v>
      </c>
      <c r="C5" s="1" t="s">
        <v>32</v>
      </c>
      <c r="D5" s="2">
        <v>69063</v>
      </c>
      <c r="E5" s="3">
        <v>284.7401</v>
      </c>
      <c r="F5" s="1" t="s">
        <v>21</v>
      </c>
      <c r="G5" s="1" t="s">
        <v>22</v>
      </c>
      <c r="H5" s="1" t="s">
        <v>23</v>
      </c>
      <c r="I5" s="1" t="s">
        <v>33</v>
      </c>
      <c r="J5" s="2">
        <v>66051</v>
      </c>
      <c r="K5" s="2">
        <v>57809</v>
      </c>
      <c r="L5" s="2">
        <v>1</v>
      </c>
    </row>
    <row r="6" spans="1:12" ht="12.75">
      <c r="A6" s="1" t="s">
        <v>18</v>
      </c>
      <c r="B6" s="1" t="s">
        <v>34</v>
      </c>
      <c r="C6" s="1" t="s">
        <v>35</v>
      </c>
      <c r="D6" s="2">
        <v>17721</v>
      </c>
      <c r="E6" s="3">
        <v>438.0231</v>
      </c>
      <c r="F6" s="1" t="s">
        <v>21</v>
      </c>
      <c r="G6" s="1" t="s">
        <v>23</v>
      </c>
      <c r="H6" s="1" t="s">
        <v>23</v>
      </c>
      <c r="I6" s="1" t="s">
        <v>36</v>
      </c>
      <c r="J6" s="2">
        <v>17664</v>
      </c>
      <c r="K6" s="2">
        <v>16861</v>
      </c>
      <c r="L6" s="2">
        <v>1</v>
      </c>
    </row>
    <row r="7" spans="1:12" ht="12.75">
      <c r="A7" s="1" t="s">
        <v>18</v>
      </c>
      <c r="B7" s="1" t="s">
        <v>37</v>
      </c>
      <c r="C7" s="1" t="s">
        <v>38</v>
      </c>
      <c r="D7" s="2">
        <v>18525</v>
      </c>
      <c r="E7" s="3">
        <v>474.9282</v>
      </c>
      <c r="F7" s="1" t="s">
        <v>21</v>
      </c>
      <c r="G7" s="1" t="s">
        <v>39</v>
      </c>
      <c r="H7" s="1" t="s">
        <v>23</v>
      </c>
      <c r="I7" s="1" t="s">
        <v>40</v>
      </c>
      <c r="J7" s="2">
        <v>18314</v>
      </c>
      <c r="K7" s="2">
        <v>17268</v>
      </c>
      <c r="L7" s="2">
        <v>1</v>
      </c>
    </row>
    <row r="8" spans="1:12" ht="12.75">
      <c r="A8" s="1" t="s">
        <v>18</v>
      </c>
      <c r="B8" s="1" t="s">
        <v>41</v>
      </c>
      <c r="C8" s="1" t="s">
        <v>42</v>
      </c>
      <c r="D8" s="2">
        <v>11737</v>
      </c>
      <c r="E8" s="3">
        <v>118.4068</v>
      </c>
      <c r="F8" s="1" t="s">
        <v>21</v>
      </c>
      <c r="G8" s="1" t="s">
        <v>23</v>
      </c>
      <c r="H8" s="1" t="s">
        <v>23</v>
      </c>
      <c r="I8" s="1" t="s">
        <v>43</v>
      </c>
      <c r="J8" s="2">
        <v>11641</v>
      </c>
      <c r="K8" s="2">
        <v>8812</v>
      </c>
      <c r="L8" s="2">
        <v>1</v>
      </c>
    </row>
    <row r="9" spans="1:12" ht="12.75">
      <c r="A9" s="1" t="s">
        <v>18</v>
      </c>
      <c r="B9" s="1" t="s">
        <v>44</v>
      </c>
      <c r="C9" s="1" t="s">
        <v>45</v>
      </c>
      <c r="D9" s="2">
        <v>50082</v>
      </c>
      <c r="E9" s="3">
        <v>226.8004</v>
      </c>
      <c r="F9" s="1" t="s">
        <v>21</v>
      </c>
      <c r="G9" s="1" t="s">
        <v>46</v>
      </c>
      <c r="H9" s="1" t="s">
        <v>23</v>
      </c>
      <c r="I9" s="1" t="s">
        <v>47</v>
      </c>
      <c r="J9" s="2">
        <v>49677</v>
      </c>
      <c r="K9" s="2">
        <v>50419</v>
      </c>
      <c r="L9" s="2">
        <v>1</v>
      </c>
    </row>
    <row r="10" spans="1:12" ht="12.75">
      <c r="A10" s="1" t="s">
        <v>18</v>
      </c>
      <c r="B10" s="1" t="s">
        <v>48</v>
      </c>
      <c r="C10" s="1" t="s">
        <v>49</v>
      </c>
      <c r="D10" s="2">
        <v>12850</v>
      </c>
      <c r="E10" s="3">
        <v>374.2283</v>
      </c>
      <c r="F10" s="1" t="s">
        <v>21</v>
      </c>
      <c r="G10" s="1" t="s">
        <v>23</v>
      </c>
      <c r="H10" s="1" t="s">
        <v>23</v>
      </c>
      <c r="I10" s="1" t="s">
        <v>50</v>
      </c>
      <c r="J10" s="2">
        <v>12831</v>
      </c>
      <c r="K10" s="2">
        <v>11035</v>
      </c>
      <c r="L10" s="2">
        <v>1</v>
      </c>
    </row>
    <row r="11" spans="1:12" ht="12.75">
      <c r="A11" s="1" t="s">
        <v>18</v>
      </c>
      <c r="B11" s="1" t="s">
        <v>51</v>
      </c>
      <c r="C11" s="1" t="s">
        <v>52</v>
      </c>
      <c r="D11" s="2">
        <v>15761</v>
      </c>
      <c r="E11" s="3">
        <v>133.977</v>
      </c>
      <c r="F11" s="1" t="s">
        <v>21</v>
      </c>
      <c r="G11" s="1" t="s">
        <v>23</v>
      </c>
      <c r="H11" s="1" t="s">
        <v>23</v>
      </c>
      <c r="I11" s="1" t="s">
        <v>53</v>
      </c>
      <c r="J11" s="2">
        <v>15761</v>
      </c>
      <c r="K11" s="2">
        <v>14845</v>
      </c>
      <c r="L11" s="2">
        <v>1</v>
      </c>
    </row>
    <row r="12" spans="1:12" ht="12.75">
      <c r="A12" s="1" t="s">
        <v>18</v>
      </c>
      <c r="B12" s="1" t="s">
        <v>54</v>
      </c>
      <c r="C12" s="1" t="s">
        <v>55</v>
      </c>
      <c r="D12" s="2">
        <v>33548</v>
      </c>
      <c r="E12" s="3">
        <v>240.7421</v>
      </c>
      <c r="F12" s="1" t="s">
        <v>21</v>
      </c>
      <c r="G12" s="1" t="s">
        <v>22</v>
      </c>
      <c r="H12" s="1" t="s">
        <v>23</v>
      </c>
      <c r="I12" s="1" t="s">
        <v>56</v>
      </c>
      <c r="J12" s="2">
        <v>33547</v>
      </c>
      <c r="K12" s="2">
        <v>29561</v>
      </c>
      <c r="L12" s="2">
        <v>1</v>
      </c>
    </row>
    <row r="13" spans="1:12" ht="12.75">
      <c r="A13" s="1" t="s">
        <v>18</v>
      </c>
      <c r="B13" s="1" t="s">
        <v>57</v>
      </c>
      <c r="C13" s="1" t="s">
        <v>58</v>
      </c>
      <c r="D13" s="2">
        <v>27634</v>
      </c>
      <c r="E13" s="3">
        <v>487.5443</v>
      </c>
      <c r="F13" s="1" t="s">
        <v>21</v>
      </c>
      <c r="G13" s="1" t="s">
        <v>23</v>
      </c>
      <c r="H13" s="1" t="s">
        <v>22</v>
      </c>
      <c r="I13" s="1" t="s">
        <v>59</v>
      </c>
      <c r="J13" s="2">
        <v>27283</v>
      </c>
      <c r="K13" s="2">
        <v>25902</v>
      </c>
      <c r="L13" s="2">
        <v>1</v>
      </c>
    </row>
    <row r="14" spans="1:12" ht="12.75">
      <c r="A14" s="1" t="s">
        <v>18</v>
      </c>
      <c r="B14" s="1" t="s">
        <v>125</v>
      </c>
      <c r="C14" s="1" t="s">
        <v>105</v>
      </c>
      <c r="D14" s="2">
        <v>10125</v>
      </c>
      <c r="E14" s="3">
        <v>281.773</v>
      </c>
      <c r="F14" s="1" t="s">
        <v>21</v>
      </c>
      <c r="G14" s="1" t="s">
        <v>23</v>
      </c>
      <c r="H14" s="1" t="s">
        <v>23</v>
      </c>
      <c r="I14" s="1" t="s">
        <v>123</v>
      </c>
      <c r="J14" s="2">
        <v>10078</v>
      </c>
      <c r="K14" s="2">
        <v>9488</v>
      </c>
      <c r="L14" s="2">
        <v>1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90" zoomScaleNormal="90" zoomScaleSheetLayoutView="238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2" width="6.57421875" style="41" customWidth="1"/>
    <col min="3" max="3" width="9.140625" style="45" customWidth="1"/>
    <col min="4" max="4" width="7.00390625" style="41" customWidth="1"/>
    <col min="5" max="5" width="6.57421875" style="41" customWidth="1"/>
    <col min="6" max="7" width="37.7109375" style="41" customWidth="1"/>
    <col min="8" max="8" width="11.57421875" style="41" customWidth="1"/>
    <col min="9" max="9" width="16.140625" style="41" bestFit="1" customWidth="1"/>
    <col min="10" max="11" width="6.7109375" style="41" customWidth="1"/>
    <col min="12" max="12" width="11.28125" style="41" customWidth="1"/>
    <col min="13" max="16384" width="11.57421875" style="41" customWidth="1"/>
  </cols>
  <sheetData>
    <row r="1" spans="1:7" ht="12.75" customHeight="1">
      <c r="A1" s="40" t="s">
        <v>141</v>
      </c>
      <c r="B1" s="40" t="s">
        <v>142</v>
      </c>
      <c r="C1" s="43" t="s">
        <v>143</v>
      </c>
      <c r="D1" s="40" t="s">
        <v>144</v>
      </c>
      <c r="E1" s="40" t="s">
        <v>145</v>
      </c>
      <c r="F1" s="40" t="s">
        <v>146</v>
      </c>
      <c r="G1" s="40" t="s">
        <v>147</v>
      </c>
    </row>
    <row r="2" spans="1:12" ht="12.75" customHeight="1">
      <c r="A2" s="42" t="s">
        <v>71</v>
      </c>
      <c r="B2" s="42" t="s">
        <v>67</v>
      </c>
      <c r="C2" s="44">
        <v>1</v>
      </c>
      <c r="D2" s="42" t="s">
        <v>71</v>
      </c>
      <c r="E2" s="42" t="s">
        <v>89</v>
      </c>
      <c r="F2" s="42" t="s">
        <v>45</v>
      </c>
      <c r="G2" s="42" t="s">
        <v>109</v>
      </c>
      <c r="I2" s="46" t="s">
        <v>148</v>
      </c>
      <c r="J2" s="46" t="s">
        <v>142</v>
      </c>
      <c r="K2" s="47"/>
      <c r="L2" s="48"/>
    </row>
    <row r="3" spans="1:12" ht="12.75" customHeight="1">
      <c r="A3" s="42" t="s">
        <v>71</v>
      </c>
      <c r="B3" s="42" t="s">
        <v>67</v>
      </c>
      <c r="C3" s="44">
        <v>1</v>
      </c>
      <c r="D3" s="42" t="s">
        <v>71</v>
      </c>
      <c r="E3" s="42" t="s">
        <v>90</v>
      </c>
      <c r="F3" s="42" t="s">
        <v>45</v>
      </c>
      <c r="G3" s="42" t="s">
        <v>110</v>
      </c>
      <c r="I3" s="46" t="s">
        <v>141</v>
      </c>
      <c r="J3" s="49" t="s">
        <v>67</v>
      </c>
      <c r="K3" s="50" t="s">
        <v>71</v>
      </c>
      <c r="L3" s="51" t="s">
        <v>149</v>
      </c>
    </row>
    <row r="4" spans="1:12" ht="12.75" customHeight="1">
      <c r="A4" s="42" t="s">
        <v>71</v>
      </c>
      <c r="B4" s="42" t="s">
        <v>67</v>
      </c>
      <c r="C4" s="44">
        <v>2</v>
      </c>
      <c r="D4" s="42" t="s">
        <v>78</v>
      </c>
      <c r="E4" s="42" t="s">
        <v>91</v>
      </c>
      <c r="F4" s="42" t="s">
        <v>98</v>
      </c>
      <c r="G4" s="42" t="s">
        <v>111</v>
      </c>
      <c r="I4" s="49" t="s">
        <v>67</v>
      </c>
      <c r="J4" s="52"/>
      <c r="K4" s="53">
        <v>653</v>
      </c>
      <c r="L4" s="54">
        <v>653</v>
      </c>
    </row>
    <row r="5" spans="1:12" ht="12.75" customHeight="1">
      <c r="A5" s="42" t="s">
        <v>71</v>
      </c>
      <c r="B5" s="42" t="s">
        <v>67</v>
      </c>
      <c r="C5" s="44">
        <v>1</v>
      </c>
      <c r="D5" s="42" t="s">
        <v>71</v>
      </c>
      <c r="E5" s="42" t="s">
        <v>79</v>
      </c>
      <c r="F5" s="42" t="s">
        <v>45</v>
      </c>
      <c r="G5" s="42" t="s">
        <v>99</v>
      </c>
      <c r="I5" s="55" t="s">
        <v>71</v>
      </c>
      <c r="J5" s="56">
        <v>2160</v>
      </c>
      <c r="K5" s="57"/>
      <c r="L5" s="58">
        <v>2160</v>
      </c>
    </row>
    <row r="6" spans="1:12" ht="12.75" customHeight="1">
      <c r="A6" s="42" t="s">
        <v>71</v>
      </c>
      <c r="B6" s="42" t="s">
        <v>67</v>
      </c>
      <c r="C6" s="44">
        <v>18</v>
      </c>
      <c r="D6" s="42" t="s">
        <v>93</v>
      </c>
      <c r="E6" s="42" t="s">
        <v>67</v>
      </c>
      <c r="F6" s="42" t="s">
        <v>112</v>
      </c>
      <c r="G6" s="42" t="s">
        <v>32</v>
      </c>
      <c r="I6" s="59" t="s">
        <v>149</v>
      </c>
      <c r="J6" s="60">
        <v>2160</v>
      </c>
      <c r="K6" s="61">
        <v>653</v>
      </c>
      <c r="L6" s="62">
        <v>2813</v>
      </c>
    </row>
    <row r="7" spans="1:7" ht="12.75" customHeight="1">
      <c r="A7" s="42" t="s">
        <v>71</v>
      </c>
      <c r="B7" s="42" t="s">
        <v>67</v>
      </c>
      <c r="C7" s="44">
        <v>164</v>
      </c>
      <c r="D7" s="42" t="s">
        <v>78</v>
      </c>
      <c r="E7" s="42" t="s">
        <v>67</v>
      </c>
      <c r="F7" s="42" t="s">
        <v>98</v>
      </c>
      <c r="G7" s="42" t="s">
        <v>32</v>
      </c>
    </row>
    <row r="8" spans="1:7" ht="12.75" customHeight="1">
      <c r="A8" s="42" t="s">
        <v>71</v>
      </c>
      <c r="B8" s="42" t="s">
        <v>67</v>
      </c>
      <c r="C8" s="44">
        <v>1646</v>
      </c>
      <c r="D8" s="42" t="s">
        <v>71</v>
      </c>
      <c r="E8" s="42" t="s">
        <v>67</v>
      </c>
      <c r="F8" s="42" t="s">
        <v>45</v>
      </c>
      <c r="G8" s="42" t="s">
        <v>32</v>
      </c>
    </row>
    <row r="9" spans="1:7" ht="12.75" customHeight="1">
      <c r="A9" s="42" t="s">
        <v>71</v>
      </c>
      <c r="B9" s="42" t="s">
        <v>67</v>
      </c>
      <c r="C9" s="44">
        <v>21</v>
      </c>
      <c r="D9" s="42" t="s">
        <v>86</v>
      </c>
      <c r="E9" s="42" t="s">
        <v>67</v>
      </c>
      <c r="F9" s="42" t="s">
        <v>106</v>
      </c>
      <c r="G9" s="42" t="s">
        <v>32</v>
      </c>
    </row>
    <row r="10" spans="1:7" ht="12.75" customHeight="1">
      <c r="A10" s="42" t="s">
        <v>71</v>
      </c>
      <c r="B10" s="42" t="s">
        <v>67</v>
      </c>
      <c r="C10" s="44">
        <v>271</v>
      </c>
      <c r="D10" s="42" t="s">
        <v>77</v>
      </c>
      <c r="E10" s="42" t="s">
        <v>67</v>
      </c>
      <c r="F10" s="42" t="s">
        <v>97</v>
      </c>
      <c r="G10" s="42" t="s">
        <v>32</v>
      </c>
    </row>
    <row r="11" spans="1:7" ht="12.75" customHeight="1">
      <c r="A11" s="42" t="s">
        <v>71</v>
      </c>
      <c r="B11" s="42" t="s">
        <v>67</v>
      </c>
      <c r="C11" s="44">
        <v>1</v>
      </c>
      <c r="D11" s="42" t="s">
        <v>78</v>
      </c>
      <c r="E11" s="42" t="s">
        <v>80</v>
      </c>
      <c r="F11" s="42" t="s">
        <v>98</v>
      </c>
      <c r="G11" s="42" t="s">
        <v>100</v>
      </c>
    </row>
    <row r="12" spans="1:7" ht="12.75" customHeight="1">
      <c r="A12" s="42" t="s">
        <v>71</v>
      </c>
      <c r="B12" s="42" t="s">
        <v>67</v>
      </c>
      <c r="C12" s="44">
        <v>1</v>
      </c>
      <c r="D12" s="42" t="s">
        <v>71</v>
      </c>
      <c r="E12" s="42" t="s">
        <v>80</v>
      </c>
      <c r="F12" s="42" t="s">
        <v>45</v>
      </c>
      <c r="G12" s="42" t="s">
        <v>100</v>
      </c>
    </row>
    <row r="13" spans="1:7" ht="12.75" customHeight="1">
      <c r="A13" s="42" t="s">
        <v>71</v>
      </c>
      <c r="B13" s="42" t="s">
        <v>67</v>
      </c>
      <c r="C13" s="44">
        <v>1</v>
      </c>
      <c r="D13" s="42" t="s">
        <v>71</v>
      </c>
      <c r="E13" s="42" t="s">
        <v>94</v>
      </c>
      <c r="F13" s="42" t="s">
        <v>45</v>
      </c>
      <c r="G13" s="42" t="s">
        <v>113</v>
      </c>
    </row>
    <row r="14" spans="1:7" ht="12.75" customHeight="1">
      <c r="A14" s="42" t="s">
        <v>71</v>
      </c>
      <c r="B14" s="42" t="s">
        <v>67</v>
      </c>
      <c r="C14" s="44">
        <v>1</v>
      </c>
      <c r="D14" s="42" t="s">
        <v>78</v>
      </c>
      <c r="E14" s="42" t="s">
        <v>70</v>
      </c>
      <c r="F14" s="42" t="s">
        <v>98</v>
      </c>
      <c r="G14" s="42" t="s">
        <v>42</v>
      </c>
    </row>
    <row r="15" spans="1:7" ht="12.75" customHeight="1">
      <c r="A15" s="42" t="s">
        <v>71</v>
      </c>
      <c r="B15" s="42" t="s">
        <v>67</v>
      </c>
      <c r="C15" s="44">
        <v>2</v>
      </c>
      <c r="D15" s="42" t="s">
        <v>77</v>
      </c>
      <c r="E15" s="42" t="s">
        <v>70</v>
      </c>
      <c r="F15" s="42" t="s">
        <v>97</v>
      </c>
      <c r="G15" s="42" t="s">
        <v>42</v>
      </c>
    </row>
    <row r="16" spans="1:7" ht="12.75" customHeight="1">
      <c r="A16" s="42" t="s">
        <v>71</v>
      </c>
      <c r="B16" s="42" t="s">
        <v>67</v>
      </c>
      <c r="C16" s="44">
        <v>2</v>
      </c>
      <c r="D16" s="42" t="s">
        <v>71</v>
      </c>
      <c r="E16" s="42" t="s">
        <v>70</v>
      </c>
      <c r="F16" s="42" t="s">
        <v>45</v>
      </c>
      <c r="G16" s="42" t="s">
        <v>42</v>
      </c>
    </row>
    <row r="17" spans="1:7" ht="12.75" customHeight="1">
      <c r="A17" s="42" t="s">
        <v>71</v>
      </c>
      <c r="B17" s="42" t="s">
        <v>67</v>
      </c>
      <c r="C17" s="44">
        <v>1</v>
      </c>
      <c r="D17" s="42" t="s">
        <v>78</v>
      </c>
      <c r="E17" s="42" t="s">
        <v>82</v>
      </c>
      <c r="F17" s="42" t="s">
        <v>98</v>
      </c>
      <c r="G17" s="42" t="s">
        <v>102</v>
      </c>
    </row>
    <row r="18" spans="1:7" ht="12.75" customHeight="1">
      <c r="A18" s="42" t="s">
        <v>71</v>
      </c>
      <c r="B18" s="42" t="s">
        <v>67</v>
      </c>
      <c r="C18" s="44">
        <v>4</v>
      </c>
      <c r="D18" s="42" t="s">
        <v>77</v>
      </c>
      <c r="E18" s="42" t="s">
        <v>82</v>
      </c>
      <c r="F18" s="42" t="s">
        <v>97</v>
      </c>
      <c r="G18" s="42" t="s">
        <v>102</v>
      </c>
    </row>
    <row r="19" spans="1:7" ht="12.75" customHeight="1">
      <c r="A19" s="42" t="s">
        <v>71</v>
      </c>
      <c r="B19" s="42" t="s">
        <v>67</v>
      </c>
      <c r="C19" s="44">
        <v>12</v>
      </c>
      <c r="D19" s="42" t="s">
        <v>71</v>
      </c>
      <c r="E19" s="42" t="s">
        <v>82</v>
      </c>
      <c r="F19" s="42" t="s">
        <v>45</v>
      </c>
      <c r="G19" s="42" t="s">
        <v>102</v>
      </c>
    </row>
    <row r="20" spans="1:7" ht="12.75" customHeight="1">
      <c r="A20" s="42" t="s">
        <v>71</v>
      </c>
      <c r="B20" s="42" t="s">
        <v>67</v>
      </c>
      <c r="C20" s="44">
        <v>5</v>
      </c>
      <c r="D20" s="42" t="s">
        <v>71</v>
      </c>
      <c r="E20" s="42" t="s">
        <v>83</v>
      </c>
      <c r="F20" s="42" t="s">
        <v>45</v>
      </c>
      <c r="G20" s="42" t="s">
        <v>103</v>
      </c>
    </row>
    <row r="21" spans="1:7" ht="12.75" customHeight="1">
      <c r="A21" s="42" t="s">
        <v>71</v>
      </c>
      <c r="B21" s="42" t="s">
        <v>67</v>
      </c>
      <c r="C21" s="44">
        <v>1</v>
      </c>
      <c r="D21" s="42" t="s">
        <v>78</v>
      </c>
      <c r="E21" s="42" t="s">
        <v>95</v>
      </c>
      <c r="F21" s="42" t="s">
        <v>98</v>
      </c>
      <c r="G21" s="42" t="s">
        <v>114</v>
      </c>
    </row>
    <row r="22" spans="1:7" ht="12.75" customHeight="1">
      <c r="A22" s="42" t="s">
        <v>71</v>
      </c>
      <c r="B22" s="42" t="s">
        <v>67</v>
      </c>
      <c r="C22" s="44">
        <v>2</v>
      </c>
      <c r="D22" s="42" t="s">
        <v>71</v>
      </c>
      <c r="E22" s="42" t="s">
        <v>84</v>
      </c>
      <c r="F22" s="42" t="s">
        <v>45</v>
      </c>
      <c r="G22" s="42" t="s">
        <v>104</v>
      </c>
    </row>
    <row r="23" spans="1:7" ht="12.75" customHeight="1">
      <c r="A23" s="42" t="s">
        <v>71</v>
      </c>
      <c r="B23" s="42" t="s">
        <v>67</v>
      </c>
      <c r="C23" s="44">
        <v>1</v>
      </c>
      <c r="D23" s="42" t="s">
        <v>77</v>
      </c>
      <c r="E23" s="42" t="s">
        <v>88</v>
      </c>
      <c r="F23" s="42" t="s">
        <v>97</v>
      </c>
      <c r="G23" s="42" t="s">
        <v>108</v>
      </c>
    </row>
    <row r="24" spans="1:7" ht="12.75" customHeight="1">
      <c r="A24" s="42" t="s">
        <v>71</v>
      </c>
      <c r="B24" s="42" t="s">
        <v>67</v>
      </c>
      <c r="C24" s="44">
        <v>1</v>
      </c>
      <c r="D24" s="42" t="s">
        <v>78</v>
      </c>
      <c r="E24" s="42" t="s">
        <v>88</v>
      </c>
      <c r="F24" s="42" t="s">
        <v>98</v>
      </c>
      <c r="G24" s="42" t="s">
        <v>108</v>
      </c>
    </row>
    <row r="25" spans="1:7" ht="12.75" customHeight="1">
      <c r="A25" s="42" t="s">
        <v>67</v>
      </c>
      <c r="B25" s="42" t="s">
        <v>71</v>
      </c>
      <c r="C25" s="44">
        <v>1</v>
      </c>
      <c r="D25" s="42" t="s">
        <v>76</v>
      </c>
      <c r="E25" s="42" t="s">
        <v>77</v>
      </c>
      <c r="F25" s="42" t="s">
        <v>96</v>
      </c>
      <c r="G25" s="42" t="s">
        <v>97</v>
      </c>
    </row>
    <row r="26" spans="1:7" ht="12.75" customHeight="1">
      <c r="A26" s="42" t="s">
        <v>67</v>
      </c>
      <c r="B26" s="42" t="s">
        <v>71</v>
      </c>
      <c r="C26" s="44">
        <v>5</v>
      </c>
      <c r="D26" s="42" t="s">
        <v>70</v>
      </c>
      <c r="E26" s="42" t="s">
        <v>77</v>
      </c>
      <c r="F26" s="42" t="s">
        <v>42</v>
      </c>
      <c r="G26" s="42" t="s">
        <v>97</v>
      </c>
    </row>
    <row r="27" spans="1:7" ht="12.75" customHeight="1">
      <c r="A27" s="42" t="s">
        <v>67</v>
      </c>
      <c r="B27" s="42" t="s">
        <v>71</v>
      </c>
      <c r="C27" s="44">
        <v>1</v>
      </c>
      <c r="D27" s="42" t="s">
        <v>82</v>
      </c>
      <c r="E27" s="42" t="s">
        <v>77</v>
      </c>
      <c r="F27" s="42" t="s">
        <v>102</v>
      </c>
      <c r="G27" s="42" t="s">
        <v>97</v>
      </c>
    </row>
    <row r="28" spans="1:7" ht="12.75" customHeight="1">
      <c r="A28" s="42" t="s">
        <v>67</v>
      </c>
      <c r="B28" s="42" t="s">
        <v>71</v>
      </c>
      <c r="C28" s="44">
        <v>3</v>
      </c>
      <c r="D28" s="42" t="s">
        <v>80</v>
      </c>
      <c r="E28" s="42" t="s">
        <v>77</v>
      </c>
      <c r="F28" s="42" t="s">
        <v>100</v>
      </c>
      <c r="G28" s="42" t="s">
        <v>97</v>
      </c>
    </row>
    <row r="29" spans="1:7" ht="12.75" customHeight="1">
      <c r="A29" s="42" t="s">
        <v>67</v>
      </c>
      <c r="B29" s="42" t="s">
        <v>71</v>
      </c>
      <c r="C29" s="44">
        <v>1</v>
      </c>
      <c r="D29" s="42" t="s">
        <v>95</v>
      </c>
      <c r="E29" s="42" t="s">
        <v>77</v>
      </c>
      <c r="F29" s="42" t="s">
        <v>114</v>
      </c>
      <c r="G29" s="42" t="s">
        <v>97</v>
      </c>
    </row>
    <row r="30" spans="1:7" ht="12.75" customHeight="1">
      <c r="A30" s="42" t="s">
        <v>67</v>
      </c>
      <c r="B30" s="42" t="s">
        <v>71</v>
      </c>
      <c r="C30" s="44">
        <v>1</v>
      </c>
      <c r="D30" s="42" t="s">
        <v>84</v>
      </c>
      <c r="E30" s="42" t="s">
        <v>77</v>
      </c>
      <c r="F30" s="42" t="s">
        <v>104</v>
      </c>
      <c r="G30" s="42" t="s">
        <v>97</v>
      </c>
    </row>
    <row r="31" spans="1:7" ht="12.75" customHeight="1">
      <c r="A31" s="42" t="s">
        <v>67</v>
      </c>
      <c r="B31" s="42" t="s">
        <v>71</v>
      </c>
      <c r="C31" s="44">
        <v>31</v>
      </c>
      <c r="D31" s="42" t="s">
        <v>67</v>
      </c>
      <c r="E31" s="42" t="s">
        <v>77</v>
      </c>
      <c r="F31" s="42" t="s">
        <v>32</v>
      </c>
      <c r="G31" s="42" t="s">
        <v>97</v>
      </c>
    </row>
    <row r="32" spans="1:7" ht="12.75" customHeight="1">
      <c r="A32" s="42" t="s">
        <v>67</v>
      </c>
      <c r="B32" s="42" t="s">
        <v>71</v>
      </c>
      <c r="C32" s="44">
        <v>1</v>
      </c>
      <c r="D32" s="42" t="s">
        <v>70</v>
      </c>
      <c r="E32" s="42" t="s">
        <v>78</v>
      </c>
      <c r="F32" s="42" t="s">
        <v>42</v>
      </c>
      <c r="G32" s="42" t="s">
        <v>98</v>
      </c>
    </row>
    <row r="33" spans="1:7" ht="12.75" customHeight="1">
      <c r="A33" s="42" t="s">
        <v>67</v>
      </c>
      <c r="B33" s="42" t="s">
        <v>71</v>
      </c>
      <c r="C33" s="44">
        <v>2</v>
      </c>
      <c r="D33" s="42" t="s">
        <v>89</v>
      </c>
      <c r="E33" s="42" t="s">
        <v>78</v>
      </c>
      <c r="F33" s="42" t="s">
        <v>109</v>
      </c>
      <c r="G33" s="42" t="s">
        <v>98</v>
      </c>
    </row>
    <row r="34" spans="1:7" ht="12.75" customHeight="1">
      <c r="A34" s="42" t="s">
        <v>67</v>
      </c>
      <c r="B34" s="42" t="s">
        <v>71</v>
      </c>
      <c r="C34" s="44">
        <v>2</v>
      </c>
      <c r="D34" s="42" t="s">
        <v>95</v>
      </c>
      <c r="E34" s="42" t="s">
        <v>78</v>
      </c>
      <c r="F34" s="42" t="s">
        <v>114</v>
      </c>
      <c r="G34" s="42" t="s">
        <v>98</v>
      </c>
    </row>
    <row r="35" spans="1:7" ht="12.75" customHeight="1">
      <c r="A35" s="42" t="s">
        <v>67</v>
      </c>
      <c r="B35" s="42" t="s">
        <v>71</v>
      </c>
      <c r="C35" s="44">
        <v>2</v>
      </c>
      <c r="D35" s="42" t="s">
        <v>91</v>
      </c>
      <c r="E35" s="42" t="s">
        <v>78</v>
      </c>
      <c r="F35" s="42" t="s">
        <v>111</v>
      </c>
      <c r="G35" s="42" t="s">
        <v>98</v>
      </c>
    </row>
    <row r="36" spans="1:7" ht="12.75" customHeight="1">
      <c r="A36" s="42" t="s">
        <v>67</v>
      </c>
      <c r="B36" s="42" t="s">
        <v>71</v>
      </c>
      <c r="C36" s="44">
        <v>34</v>
      </c>
      <c r="D36" s="42" t="s">
        <v>67</v>
      </c>
      <c r="E36" s="42" t="s">
        <v>78</v>
      </c>
      <c r="F36" s="42" t="s">
        <v>32</v>
      </c>
      <c r="G36" s="42" t="s">
        <v>98</v>
      </c>
    </row>
    <row r="37" spans="1:7" ht="12.75" customHeight="1">
      <c r="A37" s="42" t="s">
        <v>67</v>
      </c>
      <c r="B37" s="42" t="s">
        <v>71</v>
      </c>
      <c r="C37" s="44">
        <v>1</v>
      </c>
      <c r="D37" s="42" t="s">
        <v>67</v>
      </c>
      <c r="E37" s="42" t="s">
        <v>86</v>
      </c>
      <c r="F37" s="42" t="s">
        <v>32</v>
      </c>
      <c r="G37" s="42" t="s">
        <v>106</v>
      </c>
    </row>
    <row r="38" spans="1:7" ht="12.75" customHeight="1">
      <c r="A38" s="42" t="s">
        <v>67</v>
      </c>
      <c r="B38" s="42" t="s">
        <v>71</v>
      </c>
      <c r="C38" s="44">
        <v>1</v>
      </c>
      <c r="D38" s="42" t="s">
        <v>70</v>
      </c>
      <c r="E38" s="42" t="s">
        <v>93</v>
      </c>
      <c r="F38" s="42" t="s">
        <v>42</v>
      </c>
      <c r="G38" s="42" t="s">
        <v>112</v>
      </c>
    </row>
    <row r="39" spans="1:7" ht="12.75" customHeight="1">
      <c r="A39" s="42" t="s">
        <v>67</v>
      </c>
      <c r="B39" s="42" t="s">
        <v>71</v>
      </c>
      <c r="C39" s="44">
        <v>68</v>
      </c>
      <c r="D39" s="42" t="s">
        <v>70</v>
      </c>
      <c r="E39" s="42" t="s">
        <v>71</v>
      </c>
      <c r="F39" s="42" t="s">
        <v>42</v>
      </c>
      <c r="G39" s="42" t="s">
        <v>45</v>
      </c>
    </row>
    <row r="40" spans="1:7" ht="12.75" customHeight="1">
      <c r="A40" s="42" t="s">
        <v>67</v>
      </c>
      <c r="B40" s="42" t="s">
        <v>71</v>
      </c>
      <c r="C40" s="44">
        <v>3</v>
      </c>
      <c r="D40" s="42" t="s">
        <v>84</v>
      </c>
      <c r="E40" s="42" t="s">
        <v>71</v>
      </c>
      <c r="F40" s="42" t="s">
        <v>104</v>
      </c>
      <c r="G40" s="42" t="s">
        <v>45</v>
      </c>
    </row>
    <row r="41" spans="1:7" ht="12.75" customHeight="1">
      <c r="A41" s="42" t="s">
        <v>67</v>
      </c>
      <c r="B41" s="42" t="s">
        <v>71</v>
      </c>
      <c r="C41" s="44">
        <v>2</v>
      </c>
      <c r="D41" s="42" t="s">
        <v>81</v>
      </c>
      <c r="E41" s="42" t="s">
        <v>71</v>
      </c>
      <c r="F41" s="42" t="s">
        <v>101</v>
      </c>
      <c r="G41" s="42" t="s">
        <v>45</v>
      </c>
    </row>
    <row r="42" spans="1:7" ht="12.75" customHeight="1">
      <c r="A42" s="42" t="s">
        <v>67</v>
      </c>
      <c r="B42" s="42" t="s">
        <v>71</v>
      </c>
      <c r="C42" s="44">
        <v>1</v>
      </c>
      <c r="D42" s="42" t="s">
        <v>82</v>
      </c>
      <c r="E42" s="42" t="s">
        <v>71</v>
      </c>
      <c r="F42" s="42" t="s">
        <v>102</v>
      </c>
      <c r="G42" s="42" t="s">
        <v>45</v>
      </c>
    </row>
    <row r="43" spans="1:7" ht="12.75" customHeight="1">
      <c r="A43" s="42" t="s">
        <v>67</v>
      </c>
      <c r="B43" s="42" t="s">
        <v>71</v>
      </c>
      <c r="C43" s="44">
        <v>3</v>
      </c>
      <c r="D43" s="42" t="s">
        <v>88</v>
      </c>
      <c r="E43" s="42" t="s">
        <v>71</v>
      </c>
      <c r="F43" s="42" t="s">
        <v>108</v>
      </c>
      <c r="G43" s="42" t="s">
        <v>45</v>
      </c>
    </row>
    <row r="44" spans="1:7" ht="12.75" customHeight="1">
      <c r="A44" s="42" t="s">
        <v>67</v>
      </c>
      <c r="B44" s="42" t="s">
        <v>71</v>
      </c>
      <c r="C44" s="44">
        <v>9</v>
      </c>
      <c r="D44" s="42" t="s">
        <v>76</v>
      </c>
      <c r="E44" s="42" t="s">
        <v>71</v>
      </c>
      <c r="F44" s="42" t="s">
        <v>96</v>
      </c>
      <c r="G44" s="42" t="s">
        <v>45</v>
      </c>
    </row>
    <row r="45" spans="1:7" ht="12.75" customHeight="1">
      <c r="A45" s="42" t="s">
        <v>67</v>
      </c>
      <c r="B45" s="42" t="s">
        <v>71</v>
      </c>
      <c r="C45" s="44">
        <v>7</v>
      </c>
      <c r="D45" s="42" t="s">
        <v>91</v>
      </c>
      <c r="E45" s="42" t="s">
        <v>71</v>
      </c>
      <c r="F45" s="42" t="s">
        <v>111</v>
      </c>
      <c r="G45" s="42" t="s">
        <v>45</v>
      </c>
    </row>
    <row r="46" spans="1:7" ht="12.75" customHeight="1">
      <c r="A46" s="42" t="s">
        <v>67</v>
      </c>
      <c r="B46" s="42" t="s">
        <v>71</v>
      </c>
      <c r="C46" s="44">
        <v>11</v>
      </c>
      <c r="D46" s="42" t="s">
        <v>83</v>
      </c>
      <c r="E46" s="42" t="s">
        <v>71</v>
      </c>
      <c r="F46" s="42" t="s">
        <v>103</v>
      </c>
      <c r="G46" s="42" t="s">
        <v>45</v>
      </c>
    </row>
    <row r="47" spans="1:7" ht="12.75" customHeight="1">
      <c r="A47" s="42" t="s">
        <v>67</v>
      </c>
      <c r="B47" s="42" t="s">
        <v>71</v>
      </c>
      <c r="C47" s="44">
        <v>2</v>
      </c>
      <c r="D47" s="42" t="s">
        <v>79</v>
      </c>
      <c r="E47" s="42" t="s">
        <v>71</v>
      </c>
      <c r="F47" s="42" t="s">
        <v>99</v>
      </c>
      <c r="G47" s="42" t="s">
        <v>45</v>
      </c>
    </row>
    <row r="48" spans="1:7" ht="12.75" customHeight="1">
      <c r="A48" s="42" t="s">
        <v>67</v>
      </c>
      <c r="B48" s="42" t="s">
        <v>71</v>
      </c>
      <c r="C48" s="44">
        <v>10</v>
      </c>
      <c r="D48" s="42" t="s">
        <v>80</v>
      </c>
      <c r="E48" s="42" t="s">
        <v>71</v>
      </c>
      <c r="F48" s="42" t="s">
        <v>100</v>
      </c>
      <c r="G48" s="42" t="s">
        <v>45</v>
      </c>
    </row>
    <row r="49" spans="1:7" ht="12.75" customHeight="1">
      <c r="A49" s="42" t="s">
        <v>67</v>
      </c>
      <c r="B49" s="42" t="s">
        <v>71</v>
      </c>
      <c r="C49" s="44">
        <v>451</v>
      </c>
      <c r="D49" s="42" t="s">
        <v>67</v>
      </c>
      <c r="E49" s="42" t="s">
        <v>71</v>
      </c>
      <c r="F49" s="42" t="s">
        <v>32</v>
      </c>
      <c r="G49" s="42" t="s">
        <v>45</v>
      </c>
    </row>
    <row r="52" spans="1:7" ht="12.75" customHeight="1">
      <c r="A52" s="42" t="s">
        <v>67</v>
      </c>
      <c r="B52" s="42" t="s">
        <v>71</v>
      </c>
      <c r="C52" s="44">
        <v>1</v>
      </c>
      <c r="D52" s="42" t="s">
        <v>87</v>
      </c>
      <c r="E52" s="42" t="s">
        <v>78</v>
      </c>
      <c r="F52" s="42" t="s">
        <v>107</v>
      </c>
      <c r="G52" s="42" t="s">
        <v>98</v>
      </c>
    </row>
    <row r="53" spans="1:7" ht="12.75" customHeight="1">
      <c r="A53" s="42" t="s">
        <v>71</v>
      </c>
      <c r="B53" s="42" t="s">
        <v>67</v>
      </c>
      <c r="C53" s="44">
        <v>1</v>
      </c>
      <c r="D53" s="42" t="s">
        <v>71</v>
      </c>
      <c r="E53" s="42" t="s">
        <v>87</v>
      </c>
      <c r="F53" s="42" t="s">
        <v>45</v>
      </c>
      <c r="G53" s="42" t="s">
        <v>107</v>
      </c>
    </row>
  </sheetData>
  <autoFilter ref="D1:E49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E9" activeCellId="1" sqref="C9 E9"/>
    </sheetView>
  </sheetViews>
  <sheetFormatPr defaultColWidth="11.421875" defaultRowHeight="12.75"/>
  <cols>
    <col min="1" max="1" width="6.421875" style="0" customWidth="1"/>
    <col min="2" max="2" width="21.140625" style="0" customWidth="1"/>
    <col min="3" max="4" width="7.7109375" style="0" customWidth="1"/>
    <col min="5" max="5" width="7.7109375" style="4" customWidth="1"/>
    <col min="6" max="6" width="6.00390625" style="0" customWidth="1"/>
    <col min="7" max="7" width="19.8515625" style="0" customWidth="1"/>
    <col min="8" max="8" width="7.140625" style="0" customWidth="1"/>
    <col min="9" max="9" width="7.7109375" style="0" customWidth="1"/>
    <col min="10" max="10" width="7.7109375" style="4" customWidth="1"/>
  </cols>
  <sheetData>
    <row r="1" spans="1:10" ht="12.75">
      <c r="A1" s="8" t="s">
        <v>60</v>
      </c>
      <c r="B1" s="8" t="s">
        <v>61</v>
      </c>
      <c r="C1" s="8" t="s">
        <v>127</v>
      </c>
      <c r="D1" s="8" t="s">
        <v>62</v>
      </c>
      <c r="E1" s="9" t="s">
        <v>63</v>
      </c>
      <c r="F1" s="8" t="s">
        <v>132</v>
      </c>
      <c r="G1" s="8" t="s">
        <v>14</v>
      </c>
      <c r="H1" s="8" t="s">
        <v>127</v>
      </c>
      <c r="I1" s="8" t="s">
        <v>62</v>
      </c>
      <c r="J1" s="9" t="s">
        <v>63</v>
      </c>
    </row>
    <row r="2" spans="1:10" ht="12.75">
      <c r="A2" t="s">
        <v>64</v>
      </c>
      <c r="B2" t="s">
        <v>20</v>
      </c>
      <c r="C2">
        <v>28783</v>
      </c>
      <c r="D2">
        <v>25961</v>
      </c>
      <c r="E2" s="4">
        <v>666.7014770507812</v>
      </c>
      <c r="F2" s="5" t="s">
        <v>64</v>
      </c>
      <c r="G2" s="5" t="s">
        <v>20</v>
      </c>
      <c r="H2" s="6">
        <v>28783</v>
      </c>
      <c r="I2" s="6">
        <v>25961</v>
      </c>
      <c r="J2" s="7">
        <v>666.7015</v>
      </c>
    </row>
    <row r="3" spans="1:10" ht="12.75" customHeight="1">
      <c r="A3" t="s">
        <v>65</v>
      </c>
      <c r="B3" t="s">
        <v>26</v>
      </c>
      <c r="C3">
        <v>12071</v>
      </c>
      <c r="D3">
        <v>10547</v>
      </c>
      <c r="E3" s="4">
        <v>87.76667022705078</v>
      </c>
      <c r="F3" s="1" t="s">
        <v>65</v>
      </c>
      <c r="G3" s="1" t="s">
        <v>26</v>
      </c>
      <c r="H3" s="2">
        <v>12071</v>
      </c>
      <c r="I3" s="2">
        <v>10547</v>
      </c>
      <c r="J3" s="3">
        <v>87.76667</v>
      </c>
    </row>
    <row r="4" spans="1:10" ht="12.75">
      <c r="A4" t="s">
        <v>66</v>
      </c>
      <c r="B4" t="s">
        <v>29</v>
      </c>
      <c r="C4">
        <v>13541</v>
      </c>
      <c r="D4">
        <v>13892</v>
      </c>
      <c r="E4" s="4">
        <v>301.8433532714844</v>
      </c>
      <c r="F4" s="1" t="s">
        <v>66</v>
      </c>
      <c r="G4" s="1" t="s">
        <v>29</v>
      </c>
      <c r="H4" s="2">
        <v>13541</v>
      </c>
      <c r="I4" s="2">
        <v>13892</v>
      </c>
      <c r="J4" s="3">
        <v>301.8434</v>
      </c>
    </row>
    <row r="5" spans="1:10" ht="12.75">
      <c r="A5" t="s">
        <v>67</v>
      </c>
      <c r="B5" t="s">
        <v>32</v>
      </c>
      <c r="C5">
        <v>69063</v>
      </c>
      <c r="D5">
        <v>59392</v>
      </c>
      <c r="E5" s="4">
        <v>284.7400817871094</v>
      </c>
      <c r="F5" s="1" t="s">
        <v>67</v>
      </c>
      <c r="G5" s="1" t="s">
        <v>32</v>
      </c>
      <c r="H5" s="2">
        <v>69063</v>
      </c>
      <c r="I5" s="2">
        <v>59392</v>
      </c>
      <c r="J5" s="3">
        <v>284.7401</v>
      </c>
    </row>
    <row r="6" spans="1:10" ht="12.75">
      <c r="A6" t="s">
        <v>68</v>
      </c>
      <c r="B6" t="s">
        <v>35</v>
      </c>
      <c r="C6">
        <v>17721</v>
      </c>
      <c r="D6">
        <v>16929</v>
      </c>
      <c r="E6" s="4">
        <v>438.0231018066406</v>
      </c>
      <c r="F6" s="1" t="s">
        <v>68</v>
      </c>
      <c r="G6" s="1" t="s">
        <v>35</v>
      </c>
      <c r="H6" s="2">
        <v>17721</v>
      </c>
      <c r="I6" s="2">
        <v>16929</v>
      </c>
      <c r="J6" s="3">
        <v>438.0231</v>
      </c>
    </row>
    <row r="7" spans="1:10" ht="12.75">
      <c r="A7" t="s">
        <v>69</v>
      </c>
      <c r="B7" t="s">
        <v>38</v>
      </c>
      <c r="C7">
        <v>18525</v>
      </c>
      <c r="D7">
        <v>18097</v>
      </c>
      <c r="E7" s="4">
        <v>474.92816162109375</v>
      </c>
      <c r="F7" s="1" t="s">
        <v>69</v>
      </c>
      <c r="G7" s="1" t="s">
        <v>38</v>
      </c>
      <c r="H7" s="2">
        <v>18525</v>
      </c>
      <c r="I7" s="2">
        <v>18097</v>
      </c>
      <c r="J7" s="3">
        <v>474.9282</v>
      </c>
    </row>
    <row r="8" spans="1:10" ht="12.75">
      <c r="A8" t="s">
        <v>70</v>
      </c>
      <c r="B8" t="s">
        <v>42</v>
      </c>
      <c r="C8">
        <v>11737</v>
      </c>
      <c r="D8">
        <v>8866</v>
      </c>
      <c r="E8" s="4">
        <v>118.40682220458984</v>
      </c>
      <c r="F8" s="1" t="s">
        <v>70</v>
      </c>
      <c r="G8" s="1" t="s">
        <v>42</v>
      </c>
      <c r="H8" s="2">
        <v>11737</v>
      </c>
      <c r="I8" s="2">
        <v>8866</v>
      </c>
      <c r="J8" s="3">
        <v>118.4068</v>
      </c>
    </row>
    <row r="9" spans="1:10" ht="12.75">
      <c r="A9" t="s">
        <v>71</v>
      </c>
      <c r="B9" t="s">
        <v>45</v>
      </c>
      <c r="C9">
        <v>50082</v>
      </c>
      <c r="D9">
        <v>50772</v>
      </c>
      <c r="E9" s="4">
        <v>226.8004150390625</v>
      </c>
      <c r="F9" s="1" t="s">
        <v>71</v>
      </c>
      <c r="G9" s="1" t="s">
        <v>45</v>
      </c>
      <c r="H9" s="2">
        <v>50082</v>
      </c>
      <c r="I9" s="2">
        <v>50772</v>
      </c>
      <c r="J9" s="3">
        <v>226.8004</v>
      </c>
    </row>
    <row r="10" spans="1:10" ht="12.75">
      <c r="A10" t="s">
        <v>72</v>
      </c>
      <c r="B10" t="s">
        <v>49</v>
      </c>
      <c r="C10">
        <v>12850</v>
      </c>
      <c r="D10">
        <v>11046</v>
      </c>
      <c r="E10" s="4">
        <v>374.228271484375</v>
      </c>
      <c r="F10" s="1" t="s">
        <v>72</v>
      </c>
      <c r="G10" s="1" t="s">
        <v>49</v>
      </c>
      <c r="H10" s="2">
        <v>12850</v>
      </c>
      <c r="I10" s="2">
        <v>11046</v>
      </c>
      <c r="J10" s="3">
        <v>374.2283</v>
      </c>
    </row>
    <row r="11" spans="1:10" ht="12.75">
      <c r="A11" t="s">
        <v>73</v>
      </c>
      <c r="B11" t="s">
        <v>52</v>
      </c>
      <c r="C11">
        <v>15761</v>
      </c>
      <c r="D11">
        <v>14845</v>
      </c>
      <c r="E11" s="4">
        <v>133.97703552246094</v>
      </c>
      <c r="F11" s="1" t="s">
        <v>73</v>
      </c>
      <c r="G11" s="1" t="s">
        <v>52</v>
      </c>
      <c r="H11" s="2">
        <v>15761</v>
      </c>
      <c r="I11" s="2">
        <v>14845</v>
      </c>
      <c r="J11" s="3">
        <v>133.977</v>
      </c>
    </row>
    <row r="12" spans="1:10" ht="12.75">
      <c r="A12" t="s">
        <v>74</v>
      </c>
      <c r="B12" t="s">
        <v>55</v>
      </c>
      <c r="C12">
        <v>33548</v>
      </c>
      <c r="D12">
        <v>29586</v>
      </c>
      <c r="E12" s="4">
        <v>240.74208068847656</v>
      </c>
      <c r="F12" s="1" t="s">
        <v>74</v>
      </c>
      <c r="G12" s="1" t="s">
        <v>55</v>
      </c>
      <c r="H12" s="2">
        <v>33548</v>
      </c>
      <c r="I12" s="2">
        <v>29586</v>
      </c>
      <c r="J12" s="3">
        <v>240.7421</v>
      </c>
    </row>
    <row r="13" spans="1:10" ht="12.75">
      <c r="A13" t="s">
        <v>75</v>
      </c>
      <c r="B13" t="s">
        <v>58</v>
      </c>
      <c r="C13">
        <v>27634</v>
      </c>
      <c r="D13">
        <v>26217</v>
      </c>
      <c r="E13" s="4">
        <v>487.54425048828125</v>
      </c>
      <c r="F13" s="1" t="s">
        <v>75</v>
      </c>
      <c r="G13" s="1" t="s">
        <v>58</v>
      </c>
      <c r="H13" s="2">
        <v>27634</v>
      </c>
      <c r="I13" s="2">
        <v>26217</v>
      </c>
      <c r="J13" s="3">
        <v>487.5443</v>
      </c>
    </row>
    <row r="14" spans="1:10" ht="12.75">
      <c r="A14" t="s">
        <v>85</v>
      </c>
      <c r="B14" t="s">
        <v>105</v>
      </c>
      <c r="C14">
        <v>10125</v>
      </c>
      <c r="D14">
        <v>9539</v>
      </c>
      <c r="E14" s="4">
        <v>281.7730407714844</v>
      </c>
      <c r="F14" t="s">
        <v>85</v>
      </c>
      <c r="G14" t="s">
        <v>105</v>
      </c>
      <c r="H14">
        <v>10125</v>
      </c>
      <c r="I14">
        <v>9539</v>
      </c>
      <c r="J14" s="4">
        <v>281.773</v>
      </c>
    </row>
  </sheetData>
  <printOptions/>
  <pageMargins left="0.75" right="0.75" top="1" bottom="1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="90" zoomScaleNormal="90" zoomScaleSheetLayoutView="195" workbookViewId="0" topLeftCell="A1">
      <pane ySplit="1" topLeftCell="BM2" activePane="bottomLeft" state="frozen"/>
      <selection pane="topLeft" activeCell="A1" sqref="A1"/>
      <selection pane="bottomLeft" activeCell="D2" activeCellId="1" sqref="B2:B20 D2:D20"/>
    </sheetView>
  </sheetViews>
  <sheetFormatPr defaultColWidth="11.421875" defaultRowHeight="12.75"/>
  <cols>
    <col min="1" max="1" width="6.140625" style="16" customWidth="1"/>
    <col min="2" max="2" width="18.28125" style="16" customWidth="1"/>
    <col min="3" max="3" width="6.140625" style="16" customWidth="1"/>
    <col min="4" max="4" width="28.8515625" style="16" customWidth="1"/>
    <col min="5" max="5" width="9.7109375" style="22" customWidth="1"/>
    <col min="6" max="6" width="9.7109375" style="16" customWidth="1"/>
    <col min="7" max="7" width="8.7109375" style="16" customWidth="1"/>
    <col min="8" max="9" width="7.7109375" style="22" customWidth="1"/>
    <col min="10" max="11" width="7.7109375" style="16" customWidth="1"/>
    <col min="12" max="12" width="7.7109375" style="25" customWidth="1"/>
    <col min="13" max="16384" width="11.57421875" style="16" customWidth="1"/>
  </cols>
  <sheetData>
    <row r="1" spans="1:12" ht="12.75" customHeight="1">
      <c r="A1" s="15" t="s">
        <v>60</v>
      </c>
      <c r="B1" s="15" t="s">
        <v>0</v>
      </c>
      <c r="C1" s="15" t="s">
        <v>132</v>
      </c>
      <c r="D1" s="15" t="s">
        <v>126</v>
      </c>
      <c r="E1" s="20" t="s">
        <v>124</v>
      </c>
      <c r="F1" s="15" t="s">
        <v>62</v>
      </c>
      <c r="G1" s="15" t="s">
        <v>120</v>
      </c>
      <c r="H1" s="20" t="s">
        <v>135</v>
      </c>
      <c r="I1" s="20" t="s">
        <v>136</v>
      </c>
      <c r="J1" s="15" t="s">
        <v>137</v>
      </c>
      <c r="K1" s="15" t="s">
        <v>138</v>
      </c>
      <c r="L1" s="23" t="s">
        <v>139</v>
      </c>
    </row>
    <row r="2" spans="1:12" ht="12.75" customHeight="1">
      <c r="A2" s="17" t="s">
        <v>67</v>
      </c>
      <c r="B2" s="17" t="s">
        <v>32</v>
      </c>
      <c r="C2" s="17" t="s">
        <v>84</v>
      </c>
      <c r="D2" s="17" t="s">
        <v>104</v>
      </c>
      <c r="E2" s="21">
        <v>2952</v>
      </c>
      <c r="F2" s="19">
        <v>2993</v>
      </c>
      <c r="G2" s="18">
        <v>101.5831</v>
      </c>
      <c r="H2" s="21">
        <v>345</v>
      </c>
      <c r="I2" s="21">
        <v>34</v>
      </c>
      <c r="J2" s="18">
        <v>33.92330383480826</v>
      </c>
      <c r="K2" s="18">
        <v>5.619834710743802</v>
      </c>
      <c r="L2" s="24">
        <v>0.1977156927277603</v>
      </c>
    </row>
    <row r="3" spans="1:12" ht="12.75" customHeight="1">
      <c r="A3" s="17" t="s">
        <v>67</v>
      </c>
      <c r="B3" s="17" t="s">
        <v>32</v>
      </c>
      <c r="C3" s="17" t="s">
        <v>83</v>
      </c>
      <c r="D3" s="17" t="s">
        <v>103</v>
      </c>
      <c r="E3" s="21">
        <v>2741</v>
      </c>
      <c r="F3" s="19">
        <v>2515</v>
      </c>
      <c r="G3" s="18">
        <v>99.62901</v>
      </c>
      <c r="H3" s="21">
        <v>296</v>
      </c>
      <c r="I3" s="21">
        <v>42</v>
      </c>
      <c r="J3" s="18">
        <v>27.40740740740741</v>
      </c>
      <c r="K3" s="18">
        <v>5.991440798858773</v>
      </c>
      <c r="L3" s="24">
        <v>0.1669942410313309</v>
      </c>
    </row>
    <row r="4" spans="1:12" ht="12.75" customHeight="1">
      <c r="A4" s="17" t="s">
        <v>67</v>
      </c>
      <c r="B4" s="17" t="s">
        <v>32</v>
      </c>
      <c r="C4" s="17" t="s">
        <v>79</v>
      </c>
      <c r="D4" s="17" t="s">
        <v>99</v>
      </c>
      <c r="E4" s="21">
        <v>2676</v>
      </c>
      <c r="F4" s="19">
        <v>2620</v>
      </c>
      <c r="G4" s="18">
        <v>95.58978</v>
      </c>
      <c r="H4" s="21">
        <v>525</v>
      </c>
      <c r="I4" s="21">
        <v>64</v>
      </c>
      <c r="J4" s="18">
        <v>47.9014598540146</v>
      </c>
      <c r="K4" s="18">
        <v>12.007504690431519</v>
      </c>
      <c r="L4" s="24">
        <v>0.2995448227222306</v>
      </c>
    </row>
    <row r="5" spans="1:12" ht="12.75" customHeight="1">
      <c r="A5" s="17" t="s">
        <v>67</v>
      </c>
      <c r="B5" s="17" t="s">
        <v>32</v>
      </c>
      <c r="C5" s="17" t="s">
        <v>76</v>
      </c>
      <c r="D5" s="17" t="s">
        <v>96</v>
      </c>
      <c r="E5" s="21">
        <v>1623</v>
      </c>
      <c r="F5" s="19">
        <v>1626</v>
      </c>
      <c r="G5" s="18">
        <v>70.56747</v>
      </c>
      <c r="H5" s="21">
        <v>255</v>
      </c>
      <c r="I5" s="21">
        <v>12</v>
      </c>
      <c r="J5" s="18">
        <v>41.87192118226601</v>
      </c>
      <c r="K5" s="18">
        <v>4.938271604938271</v>
      </c>
      <c r="L5" s="24">
        <v>0.2340509639360214</v>
      </c>
    </row>
    <row r="6" spans="1:12" ht="12.75" customHeight="1">
      <c r="A6" s="17" t="s">
        <v>67</v>
      </c>
      <c r="B6" s="17" t="s">
        <v>32</v>
      </c>
      <c r="C6" s="17" t="s">
        <v>80</v>
      </c>
      <c r="D6" s="17" t="s">
        <v>100</v>
      </c>
      <c r="E6" s="21">
        <v>1275</v>
      </c>
      <c r="F6" s="19">
        <v>1328</v>
      </c>
      <c r="G6" s="18">
        <v>148.9992</v>
      </c>
      <c r="H6" s="21">
        <v>130</v>
      </c>
      <c r="I6" s="21">
        <v>26</v>
      </c>
      <c r="J6" s="18">
        <v>33.942558746736296</v>
      </c>
      <c r="K6" s="18">
        <v>10.833333333333334</v>
      </c>
      <c r="L6" s="24">
        <v>0.22387946040034815</v>
      </c>
    </row>
    <row r="7" spans="1:12" ht="12.75" customHeight="1">
      <c r="A7" s="17" t="s">
        <v>67</v>
      </c>
      <c r="B7" s="17" t="s">
        <v>32</v>
      </c>
      <c r="C7" s="17" t="s">
        <v>92</v>
      </c>
      <c r="D7" s="17" t="s">
        <v>8</v>
      </c>
      <c r="E7" s="21">
        <v>1129</v>
      </c>
      <c r="F7" s="19">
        <v>1072</v>
      </c>
      <c r="G7" s="18">
        <v>103.9979</v>
      </c>
      <c r="H7" s="21">
        <v>123</v>
      </c>
      <c r="I7" s="21">
        <v>19</v>
      </c>
      <c r="J7" s="18">
        <v>36.93693693693694</v>
      </c>
      <c r="K7" s="18">
        <v>8.558558558558559</v>
      </c>
      <c r="L7" s="24">
        <v>0.22747747747747749</v>
      </c>
    </row>
    <row r="8" spans="1:12" ht="12.75" customHeight="1">
      <c r="A8" s="17" t="s">
        <v>67</v>
      </c>
      <c r="B8" s="17" t="s">
        <v>32</v>
      </c>
      <c r="C8" s="17" t="s">
        <v>82</v>
      </c>
      <c r="D8" s="17" t="s">
        <v>102</v>
      </c>
      <c r="E8" s="21">
        <v>1007</v>
      </c>
      <c r="F8" s="19">
        <v>762</v>
      </c>
      <c r="G8" s="18">
        <v>27.99431</v>
      </c>
      <c r="H8" s="21">
        <v>204</v>
      </c>
      <c r="I8" s="21">
        <v>49</v>
      </c>
      <c r="J8" s="18">
        <v>61.26126126126126</v>
      </c>
      <c r="K8" s="18">
        <v>25.257731958762886</v>
      </c>
      <c r="L8" s="24">
        <v>0.4325949661001207</v>
      </c>
    </row>
    <row r="9" spans="1:12" ht="12.75" customHeight="1">
      <c r="A9" s="17" t="s">
        <v>67</v>
      </c>
      <c r="B9" s="17" t="s">
        <v>32</v>
      </c>
      <c r="C9" s="17" t="s">
        <v>87</v>
      </c>
      <c r="D9" s="17" t="s">
        <v>107</v>
      </c>
      <c r="E9" s="21">
        <v>798</v>
      </c>
      <c r="F9" s="19">
        <v>828</v>
      </c>
      <c r="G9" s="18">
        <v>43.89203</v>
      </c>
      <c r="H9" s="21">
        <v>79</v>
      </c>
      <c r="I9" s="21">
        <v>3</v>
      </c>
      <c r="J9" s="18">
        <v>27.24137931034483</v>
      </c>
      <c r="K9" s="18">
        <v>2.6785714285714284</v>
      </c>
      <c r="L9" s="24">
        <v>0.14959975369458128</v>
      </c>
    </row>
    <row r="10" spans="1:12" ht="12.75" customHeight="1">
      <c r="A10" s="17" t="s">
        <v>67</v>
      </c>
      <c r="B10" s="17" t="s">
        <v>32</v>
      </c>
      <c r="C10" s="17" t="s">
        <v>81</v>
      </c>
      <c r="D10" s="17" t="s">
        <v>101</v>
      </c>
      <c r="E10" s="21">
        <v>669</v>
      </c>
      <c r="F10" s="19">
        <v>647</v>
      </c>
      <c r="G10" s="18">
        <v>59.1313</v>
      </c>
      <c r="H10" s="21">
        <v>143</v>
      </c>
      <c r="I10" s="21">
        <v>22</v>
      </c>
      <c r="J10" s="18">
        <v>55.859375</v>
      </c>
      <c r="K10" s="18">
        <v>18.64406779661017</v>
      </c>
      <c r="L10" s="24">
        <v>0.3725172139830509</v>
      </c>
    </row>
    <row r="11" spans="1:12" ht="12.75" customHeight="1">
      <c r="A11" s="17" t="s">
        <v>67</v>
      </c>
      <c r="B11" s="17" t="s">
        <v>32</v>
      </c>
      <c r="C11" s="17" t="s">
        <v>89</v>
      </c>
      <c r="D11" s="17" t="s">
        <v>109</v>
      </c>
      <c r="E11" s="21">
        <v>574</v>
      </c>
      <c r="F11" s="19">
        <v>584</v>
      </c>
      <c r="G11" s="18">
        <v>57.85599</v>
      </c>
      <c r="H11" s="21">
        <v>71</v>
      </c>
      <c r="I11" s="21">
        <v>6</v>
      </c>
      <c r="J11" s="18">
        <v>37.17277486910995</v>
      </c>
      <c r="K11" s="18">
        <v>5.769230769230769</v>
      </c>
      <c r="L11" s="24">
        <v>0.2147100281917036</v>
      </c>
    </row>
    <row r="12" spans="1:12" ht="12.75" customHeight="1">
      <c r="A12" s="17" t="s">
        <v>67</v>
      </c>
      <c r="B12" s="17" t="s">
        <v>32</v>
      </c>
      <c r="C12" s="17" t="s">
        <v>95</v>
      </c>
      <c r="D12" s="17" t="s">
        <v>114</v>
      </c>
      <c r="E12" s="21">
        <v>461</v>
      </c>
      <c r="F12" s="19">
        <v>597</v>
      </c>
      <c r="G12" s="18">
        <v>83.78873</v>
      </c>
      <c r="H12" s="21">
        <v>41</v>
      </c>
      <c r="I12" s="21">
        <v>7</v>
      </c>
      <c r="J12" s="18">
        <v>30.827067669172934</v>
      </c>
      <c r="K12" s="18">
        <v>7.6923076923076925</v>
      </c>
      <c r="L12" s="24">
        <v>0.19259687680740314</v>
      </c>
    </row>
    <row r="13" spans="1:12" ht="12.75" customHeight="1">
      <c r="A13" s="17" t="s">
        <v>67</v>
      </c>
      <c r="B13" s="17" t="s">
        <v>32</v>
      </c>
      <c r="C13" s="17" t="s">
        <v>94</v>
      </c>
      <c r="D13" s="17" t="s">
        <v>113</v>
      </c>
      <c r="E13" s="21">
        <v>445</v>
      </c>
      <c r="F13" s="19">
        <v>469</v>
      </c>
      <c r="G13" s="18">
        <v>114.1177</v>
      </c>
      <c r="H13" s="21">
        <v>50</v>
      </c>
      <c r="I13" s="21">
        <v>9</v>
      </c>
      <c r="J13" s="18">
        <v>34.01360544217687</v>
      </c>
      <c r="K13" s="18">
        <v>9.183673469387756</v>
      </c>
      <c r="L13" s="24">
        <v>0.21598639455782312</v>
      </c>
    </row>
    <row r="14" spans="1:12" ht="12.75" customHeight="1">
      <c r="A14" s="17" t="s">
        <v>67</v>
      </c>
      <c r="B14" s="17" t="s">
        <v>32</v>
      </c>
      <c r="C14" s="17" t="s">
        <v>91</v>
      </c>
      <c r="D14" s="17" t="s">
        <v>111</v>
      </c>
      <c r="E14" s="21">
        <v>174</v>
      </c>
      <c r="F14" s="19">
        <v>175</v>
      </c>
      <c r="G14" s="18">
        <v>9.984435</v>
      </c>
      <c r="H14" s="21">
        <v>23</v>
      </c>
      <c r="I14" s="21">
        <v>4</v>
      </c>
      <c r="J14" s="18">
        <v>33.8235294117647</v>
      </c>
      <c r="K14" s="18">
        <v>12.5</v>
      </c>
      <c r="L14" s="24">
        <v>0.2316176470588235</v>
      </c>
    </row>
    <row r="15" spans="1:12" ht="12.75" customHeight="1">
      <c r="A15" s="17" t="s">
        <v>67</v>
      </c>
      <c r="B15" s="17" t="s">
        <v>32</v>
      </c>
      <c r="C15" s="17" t="s">
        <v>88</v>
      </c>
      <c r="D15" s="17" t="s">
        <v>108</v>
      </c>
      <c r="E15" s="21">
        <v>115</v>
      </c>
      <c r="F15" s="19">
        <v>106</v>
      </c>
      <c r="G15" s="18">
        <v>13.19101</v>
      </c>
      <c r="H15" s="21">
        <v>11</v>
      </c>
      <c r="I15" s="21">
        <v>7</v>
      </c>
      <c r="J15" s="18">
        <v>28.205128205128204</v>
      </c>
      <c r="K15" s="18">
        <v>20</v>
      </c>
      <c r="L15" s="24">
        <v>0.24102564102564103</v>
      </c>
    </row>
    <row r="16" spans="1:12" ht="12.75" customHeight="1">
      <c r="A16" s="17" t="s">
        <v>67</v>
      </c>
      <c r="B16" s="17" t="s">
        <v>32</v>
      </c>
      <c r="C16" s="17" t="s">
        <v>90</v>
      </c>
      <c r="D16" s="17" t="s">
        <v>110</v>
      </c>
      <c r="E16" s="21">
        <v>106</v>
      </c>
      <c r="F16" s="19">
        <v>88</v>
      </c>
      <c r="G16" s="18">
        <v>29.85689</v>
      </c>
      <c r="H16" s="21">
        <v>11</v>
      </c>
      <c r="I16" s="21">
        <v>1</v>
      </c>
      <c r="J16" s="18">
        <v>47.82608695652174</v>
      </c>
      <c r="K16" s="18">
        <v>7.142857142857143</v>
      </c>
      <c r="L16" s="24">
        <v>0.27484472049689446</v>
      </c>
    </row>
    <row r="17" spans="1:12" ht="12.75" customHeight="1">
      <c r="A17" s="17" t="s">
        <v>71</v>
      </c>
      <c r="B17" s="17" t="s">
        <v>45</v>
      </c>
      <c r="C17" s="17" t="s">
        <v>77</v>
      </c>
      <c r="D17" s="17" t="s">
        <v>97</v>
      </c>
      <c r="E17" s="21">
        <v>6952</v>
      </c>
      <c r="F17" s="19">
        <v>7727</v>
      </c>
      <c r="G17" s="18">
        <v>1207.644</v>
      </c>
      <c r="H17" s="21">
        <v>662</v>
      </c>
      <c r="I17" s="21">
        <v>126</v>
      </c>
      <c r="J17" s="18">
        <v>25.33486414083429</v>
      </c>
      <c r="K17" s="18">
        <v>7.706422018348624</v>
      </c>
      <c r="L17" s="24">
        <v>0.16520643079591457</v>
      </c>
    </row>
    <row r="18" spans="1:12" ht="12.75" customHeight="1">
      <c r="A18" s="17" t="s">
        <v>71</v>
      </c>
      <c r="B18" s="17" t="s">
        <v>45</v>
      </c>
      <c r="C18" s="17" t="s">
        <v>78</v>
      </c>
      <c r="D18" s="17" t="s">
        <v>98</v>
      </c>
      <c r="E18" s="21">
        <v>5420</v>
      </c>
      <c r="F18" s="19">
        <v>5472</v>
      </c>
      <c r="G18" s="18">
        <v>165.6805</v>
      </c>
      <c r="H18" s="21">
        <v>696</v>
      </c>
      <c r="I18" s="21">
        <v>212</v>
      </c>
      <c r="J18" s="18">
        <v>34.83483483483484</v>
      </c>
      <c r="K18" s="18">
        <v>18.89483065953654</v>
      </c>
      <c r="L18" s="24">
        <v>0.26864832747185685</v>
      </c>
    </row>
    <row r="19" spans="1:12" ht="12.75" customHeight="1">
      <c r="A19" s="17" t="s">
        <v>71</v>
      </c>
      <c r="B19" s="17" t="s">
        <v>45</v>
      </c>
      <c r="C19" s="17" t="s">
        <v>93</v>
      </c>
      <c r="D19" s="17" t="s">
        <v>112</v>
      </c>
      <c r="E19" s="21">
        <v>679</v>
      </c>
      <c r="F19" s="19">
        <v>805</v>
      </c>
      <c r="G19" s="18">
        <v>102.151</v>
      </c>
      <c r="H19" s="21">
        <v>58</v>
      </c>
      <c r="I19" s="21">
        <v>7</v>
      </c>
      <c r="J19" s="18">
        <v>25.43859649122807</v>
      </c>
      <c r="K19" s="18">
        <v>5.2631578947368425</v>
      </c>
      <c r="L19" s="24">
        <v>0.15350877192982457</v>
      </c>
    </row>
    <row r="20" spans="1:12" ht="12.75" customHeight="1">
      <c r="A20" s="17" t="s">
        <v>71</v>
      </c>
      <c r="B20" s="17" t="s">
        <v>45</v>
      </c>
      <c r="C20" s="17" t="s">
        <v>86</v>
      </c>
      <c r="D20" s="17" t="s">
        <v>106</v>
      </c>
      <c r="E20" s="21">
        <v>589</v>
      </c>
      <c r="F20" s="19">
        <v>678</v>
      </c>
      <c r="G20" s="18">
        <v>101.0163</v>
      </c>
      <c r="H20" s="21">
        <v>46</v>
      </c>
      <c r="I20" s="21">
        <v>3</v>
      </c>
      <c r="J20" s="18">
        <v>25.84269662921348</v>
      </c>
      <c r="K20" s="18">
        <v>3.7974683544303796</v>
      </c>
      <c r="L20" s="24">
        <v>0.1482008249182193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="90" zoomScaleNormal="90" zoomScaleSheetLayoutView="132" workbookViewId="0" topLeftCell="A1">
      <pane ySplit="1" topLeftCell="BM2" activePane="bottomLeft" state="frozen"/>
      <selection pane="topLeft" activeCell="A1" sqref="A1"/>
      <selection pane="bottomLeft" activeCell="G35" sqref="G35"/>
    </sheetView>
  </sheetViews>
  <sheetFormatPr defaultColWidth="11.421875" defaultRowHeight="12.75"/>
  <cols>
    <col min="1" max="1" width="6.421875" style="11" customWidth="1"/>
    <col min="2" max="2" width="20.00390625" style="11" customWidth="1"/>
    <col min="3" max="3" width="7.140625" style="11" customWidth="1"/>
    <col min="4" max="4" width="10.421875" style="11" customWidth="1"/>
    <col min="5" max="5" width="9.28125" style="11" customWidth="1"/>
    <col min="6" max="6" width="6.7109375" style="11" customWidth="1"/>
    <col min="7" max="7" width="17.28125" style="11" customWidth="1"/>
    <col min="8" max="16384" width="11.57421875" style="11" customWidth="1"/>
  </cols>
  <sheetData>
    <row r="1" spans="1:6" ht="12.75" customHeight="1">
      <c r="A1" s="10" t="s">
        <v>9</v>
      </c>
      <c r="B1" s="10" t="s">
        <v>10</v>
      </c>
      <c r="C1" s="10" t="s">
        <v>11</v>
      </c>
      <c r="D1" s="10" t="s">
        <v>1</v>
      </c>
      <c r="E1" s="10" t="s">
        <v>63</v>
      </c>
      <c r="F1" s="10" t="s">
        <v>2</v>
      </c>
    </row>
    <row r="2" spans="1:6" ht="12.75" customHeight="1">
      <c r="A2" s="12" t="s">
        <v>64</v>
      </c>
      <c r="B2" s="12" t="s">
        <v>20</v>
      </c>
      <c r="C2" s="13">
        <v>1</v>
      </c>
      <c r="D2" s="13">
        <v>28783</v>
      </c>
      <c r="E2" s="14">
        <v>666.7014770507812</v>
      </c>
      <c r="F2" s="11" t="str">
        <f>+IF(D2&gt;=20000,"si","no")</f>
        <v>si</v>
      </c>
    </row>
    <row r="3" spans="1:6" ht="12.75" customHeight="1">
      <c r="A3" s="12" t="s">
        <v>65</v>
      </c>
      <c r="B3" s="12" t="s">
        <v>26</v>
      </c>
      <c r="C3" s="13">
        <v>1</v>
      </c>
      <c r="D3" s="13">
        <v>12071</v>
      </c>
      <c r="E3" s="14">
        <v>87.76667022705078</v>
      </c>
      <c r="F3" s="11" t="str">
        <f aca="true" t="shared" si="0" ref="F3:F13">+IF(D3&gt;=20000,"si","no")</f>
        <v>no</v>
      </c>
    </row>
    <row r="4" spans="1:6" ht="12.75" customHeight="1">
      <c r="A4" s="12" t="s">
        <v>66</v>
      </c>
      <c r="B4" s="12" t="s">
        <v>29</v>
      </c>
      <c r="C4" s="13">
        <v>1</v>
      </c>
      <c r="D4" s="13">
        <v>13541</v>
      </c>
      <c r="E4" s="14">
        <v>301.8433532714844</v>
      </c>
      <c r="F4" s="11" t="str">
        <f t="shared" si="0"/>
        <v>no</v>
      </c>
    </row>
    <row r="5" spans="1:6" ht="12.75" customHeight="1">
      <c r="A5" s="12" t="s">
        <v>67</v>
      </c>
      <c r="B5" s="12" t="s">
        <v>32</v>
      </c>
      <c r="C5" s="13">
        <v>16</v>
      </c>
      <c r="D5" s="13">
        <v>85808</v>
      </c>
      <c r="E5" s="14">
        <v>1344.918948173523</v>
      </c>
      <c r="F5" s="11" t="str">
        <f t="shared" si="0"/>
        <v>si</v>
      </c>
    </row>
    <row r="6" spans="1:6" ht="12.75" customHeight="1">
      <c r="A6" s="12" t="s">
        <v>68</v>
      </c>
      <c r="B6" s="12" t="s">
        <v>35</v>
      </c>
      <c r="C6" s="13">
        <v>1</v>
      </c>
      <c r="D6" s="13">
        <v>17721</v>
      </c>
      <c r="E6" s="14">
        <v>438.0231018066406</v>
      </c>
      <c r="F6" s="11" t="str">
        <f t="shared" si="0"/>
        <v>no</v>
      </c>
    </row>
    <row r="7" spans="1:6" ht="12.75" customHeight="1">
      <c r="A7" s="12" t="s">
        <v>69</v>
      </c>
      <c r="B7" s="12" t="s">
        <v>38</v>
      </c>
      <c r="C7" s="13">
        <v>1</v>
      </c>
      <c r="D7" s="13">
        <v>18525</v>
      </c>
      <c r="E7" s="14">
        <v>474.92816162109375</v>
      </c>
      <c r="F7" s="11" t="str">
        <f t="shared" si="0"/>
        <v>no</v>
      </c>
    </row>
    <row r="8" spans="1:6" ht="12.75" customHeight="1">
      <c r="A8" s="12" t="s">
        <v>70</v>
      </c>
      <c r="B8" s="12" t="s">
        <v>42</v>
      </c>
      <c r="C8" s="13">
        <v>1</v>
      </c>
      <c r="D8" s="13">
        <v>11737</v>
      </c>
      <c r="E8" s="14">
        <v>118.40682220458984</v>
      </c>
      <c r="F8" s="11" t="str">
        <f t="shared" si="0"/>
        <v>no</v>
      </c>
    </row>
    <row r="9" spans="1:6" ht="12.75" customHeight="1">
      <c r="A9" s="12" t="s">
        <v>71</v>
      </c>
      <c r="B9" s="12" t="s">
        <v>45</v>
      </c>
      <c r="C9" s="13">
        <v>5</v>
      </c>
      <c r="D9" s="13">
        <v>63722</v>
      </c>
      <c r="E9" s="14">
        <v>1803.2919311523438</v>
      </c>
      <c r="F9" s="11" t="str">
        <f t="shared" si="0"/>
        <v>si</v>
      </c>
    </row>
    <row r="10" spans="1:6" ht="12.75" customHeight="1">
      <c r="A10" s="12" t="s">
        <v>72</v>
      </c>
      <c r="B10" s="12" t="s">
        <v>49</v>
      </c>
      <c r="C10" s="13">
        <v>1</v>
      </c>
      <c r="D10" s="13">
        <v>12850</v>
      </c>
      <c r="E10" s="14">
        <v>374.228271484375</v>
      </c>
      <c r="F10" s="11" t="str">
        <f t="shared" si="0"/>
        <v>no</v>
      </c>
    </row>
    <row r="11" spans="1:6" ht="12.75" customHeight="1">
      <c r="A11" s="12" t="s">
        <v>73</v>
      </c>
      <c r="B11" s="12" t="s">
        <v>52</v>
      </c>
      <c r="C11" s="13">
        <v>1</v>
      </c>
      <c r="D11" s="13">
        <v>15761</v>
      </c>
      <c r="E11" s="14">
        <v>133.97703552246094</v>
      </c>
      <c r="F11" s="11" t="str">
        <f t="shared" si="0"/>
        <v>no</v>
      </c>
    </row>
    <row r="12" spans="1:6" ht="12.75" customHeight="1">
      <c r="A12" s="12" t="s">
        <v>74</v>
      </c>
      <c r="B12" s="12" t="s">
        <v>55</v>
      </c>
      <c r="C12" s="13">
        <v>1</v>
      </c>
      <c r="D12" s="13">
        <v>33548</v>
      </c>
      <c r="E12" s="14">
        <v>240.74208068847656</v>
      </c>
      <c r="F12" s="11" t="str">
        <f t="shared" si="0"/>
        <v>si</v>
      </c>
    </row>
    <row r="13" spans="1:6" ht="12.75" customHeight="1">
      <c r="A13" s="12" t="s">
        <v>75</v>
      </c>
      <c r="B13" s="12" t="s">
        <v>58</v>
      </c>
      <c r="C13" s="13">
        <v>1</v>
      </c>
      <c r="D13" s="13">
        <v>27634</v>
      </c>
      <c r="E13" s="14">
        <v>487.54425048828125</v>
      </c>
      <c r="F13" s="11" t="str">
        <f t="shared" si="0"/>
        <v>si</v>
      </c>
    </row>
    <row r="14" spans="1:6" ht="12.75" customHeight="1">
      <c r="A14" s="12" t="s">
        <v>85</v>
      </c>
      <c r="B14" s="12" t="s">
        <v>105</v>
      </c>
      <c r="C14" s="13">
        <v>1</v>
      </c>
      <c r="D14" s="13">
        <v>10125</v>
      </c>
      <c r="E14" s="14">
        <v>281.7730407714844</v>
      </c>
      <c r="F14" s="11" t="str">
        <f>+IF(D14&gt;=20000,"si","no")</f>
        <v>no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="90" zoomScaleNormal="90" zoomScaleSheetLayoutView="195" workbookViewId="0" topLeftCell="A1">
      <pane ySplit="1" topLeftCell="BM2" activePane="bottomLeft" state="frozen"/>
      <selection pane="topLeft" activeCell="A1" sqref="A1"/>
      <selection pane="bottomLeft" activeCell="F32" sqref="F32"/>
    </sheetView>
  </sheetViews>
  <sheetFormatPr defaultColWidth="11.421875" defaultRowHeight="12.75"/>
  <cols>
    <col min="1" max="1" width="6.140625" style="16" customWidth="1"/>
    <col min="2" max="2" width="19.140625" style="16" customWidth="1"/>
    <col min="3" max="3" width="6.140625" style="16" customWidth="1"/>
    <col min="4" max="4" width="28.140625" style="16" customWidth="1"/>
    <col min="5" max="5" width="9.7109375" style="22" customWidth="1"/>
    <col min="6" max="6" width="9.7109375" style="16" customWidth="1"/>
    <col min="7" max="7" width="8.7109375" style="16" customWidth="1"/>
    <col min="8" max="9" width="7.7109375" style="22" customWidth="1"/>
    <col min="10" max="11" width="7.7109375" style="16" customWidth="1"/>
    <col min="12" max="12" width="7.7109375" style="25" customWidth="1"/>
    <col min="13" max="16384" width="11.57421875" style="16" customWidth="1"/>
  </cols>
  <sheetData>
    <row r="1" spans="1:12" ht="12.75" customHeight="1">
      <c r="A1" s="15" t="s">
        <v>60</v>
      </c>
      <c r="B1" s="15" t="s">
        <v>0</v>
      </c>
      <c r="C1" s="15" t="s">
        <v>132</v>
      </c>
      <c r="D1" s="15" t="s">
        <v>126</v>
      </c>
      <c r="E1" s="20" t="s">
        <v>124</v>
      </c>
      <c r="F1" s="15" t="s">
        <v>62</v>
      </c>
      <c r="G1" s="15" t="s">
        <v>120</v>
      </c>
      <c r="H1" s="20" t="s">
        <v>135</v>
      </c>
      <c r="I1" s="20" t="s">
        <v>136</v>
      </c>
      <c r="J1" s="15" t="s">
        <v>137</v>
      </c>
      <c r="K1" s="15" t="s">
        <v>138</v>
      </c>
      <c r="L1" s="23" t="s">
        <v>139</v>
      </c>
    </row>
    <row r="2" spans="1:12" ht="12.75" customHeight="1">
      <c r="A2" s="17" t="s">
        <v>67</v>
      </c>
      <c r="B2" s="17" t="s">
        <v>32</v>
      </c>
      <c r="C2" s="17" t="s">
        <v>70</v>
      </c>
      <c r="D2" s="17" t="s">
        <v>42</v>
      </c>
      <c r="E2" s="21">
        <v>11737</v>
      </c>
      <c r="F2" s="19">
        <v>8866</v>
      </c>
      <c r="G2" s="18">
        <v>118.4068</v>
      </c>
      <c r="H2" s="21">
        <v>2360</v>
      </c>
      <c r="I2" s="21">
        <v>309</v>
      </c>
      <c r="J2" s="18">
        <v>49.72608512431521</v>
      </c>
      <c r="K2" s="18">
        <v>14.013605442176871</v>
      </c>
      <c r="L2" s="24">
        <v>0.31869845283246045</v>
      </c>
    </row>
    <row r="3" spans="1:12" ht="12.75" customHeight="1">
      <c r="A3" s="17" t="s">
        <v>67</v>
      </c>
      <c r="B3" s="17" t="s">
        <v>32</v>
      </c>
      <c r="C3" s="17" t="s">
        <v>84</v>
      </c>
      <c r="D3" s="17" t="s">
        <v>104</v>
      </c>
      <c r="E3" s="21">
        <v>2952</v>
      </c>
      <c r="F3" s="19">
        <v>2993</v>
      </c>
      <c r="G3" s="18">
        <v>101.5831</v>
      </c>
      <c r="H3" s="21">
        <v>345</v>
      </c>
      <c r="I3" s="21">
        <v>34</v>
      </c>
      <c r="J3" s="18">
        <v>33.92330383480826</v>
      </c>
      <c r="K3" s="18">
        <v>5.619834710743802</v>
      </c>
      <c r="L3" s="24">
        <v>0.1977156927277603</v>
      </c>
    </row>
    <row r="4" spans="1:12" ht="12.75" customHeight="1">
      <c r="A4" s="17" t="s">
        <v>67</v>
      </c>
      <c r="B4" s="17" t="s">
        <v>32</v>
      </c>
      <c r="C4" s="17" t="s">
        <v>83</v>
      </c>
      <c r="D4" s="17" t="s">
        <v>103</v>
      </c>
      <c r="E4" s="21">
        <v>2741</v>
      </c>
      <c r="F4" s="19">
        <v>2515</v>
      </c>
      <c r="G4" s="18">
        <v>99.62901</v>
      </c>
      <c r="H4" s="21">
        <v>296</v>
      </c>
      <c r="I4" s="21">
        <v>42</v>
      </c>
      <c r="J4" s="18">
        <v>27.40740740740741</v>
      </c>
      <c r="K4" s="18">
        <v>5.991440798858773</v>
      </c>
      <c r="L4" s="24">
        <v>0.1669942410313309</v>
      </c>
    </row>
    <row r="5" spans="1:12" ht="12.75" customHeight="1">
      <c r="A5" s="17" t="s">
        <v>67</v>
      </c>
      <c r="B5" s="17" t="s">
        <v>32</v>
      </c>
      <c r="C5" s="17" t="s">
        <v>79</v>
      </c>
      <c r="D5" s="17" t="s">
        <v>99</v>
      </c>
      <c r="E5" s="21">
        <v>2676</v>
      </c>
      <c r="F5" s="19">
        <v>2620</v>
      </c>
      <c r="G5" s="18">
        <v>95.58978</v>
      </c>
      <c r="H5" s="21">
        <v>525</v>
      </c>
      <c r="I5" s="21">
        <v>64</v>
      </c>
      <c r="J5" s="18">
        <v>47.9014598540146</v>
      </c>
      <c r="K5" s="18">
        <v>12.007504690431519</v>
      </c>
      <c r="L5" s="24">
        <v>0.2995448227222306</v>
      </c>
    </row>
    <row r="6" spans="1:12" ht="12.75" customHeight="1">
      <c r="A6" s="17" t="s">
        <v>67</v>
      </c>
      <c r="B6" s="17" t="s">
        <v>32</v>
      </c>
      <c r="C6" s="17" t="s">
        <v>76</v>
      </c>
      <c r="D6" s="17" t="s">
        <v>96</v>
      </c>
      <c r="E6" s="21">
        <v>1623</v>
      </c>
      <c r="F6" s="19">
        <v>1626</v>
      </c>
      <c r="G6" s="18">
        <v>70.56747</v>
      </c>
      <c r="H6" s="21">
        <v>255</v>
      </c>
      <c r="I6" s="21">
        <v>12</v>
      </c>
      <c r="J6" s="18">
        <v>41.87192118226601</v>
      </c>
      <c r="K6" s="18">
        <v>4.938271604938271</v>
      </c>
      <c r="L6" s="24">
        <v>0.2340509639360214</v>
      </c>
    </row>
    <row r="7" spans="1:12" ht="12.75" customHeight="1">
      <c r="A7" s="17" t="s">
        <v>67</v>
      </c>
      <c r="B7" s="17" t="s">
        <v>32</v>
      </c>
      <c r="C7" s="17" t="s">
        <v>80</v>
      </c>
      <c r="D7" s="17" t="s">
        <v>100</v>
      </c>
      <c r="E7" s="21">
        <v>1275</v>
      </c>
      <c r="F7" s="19">
        <v>1328</v>
      </c>
      <c r="G7" s="18">
        <v>148.9992</v>
      </c>
      <c r="H7" s="21">
        <v>130</v>
      </c>
      <c r="I7" s="21">
        <v>26</v>
      </c>
      <c r="J7" s="18">
        <v>33.942558746736296</v>
      </c>
      <c r="K7" s="18">
        <v>10.833333333333334</v>
      </c>
      <c r="L7" s="24">
        <v>0.22387946040034815</v>
      </c>
    </row>
    <row r="8" spans="1:12" ht="12.75" customHeight="1">
      <c r="A8" s="17" t="s">
        <v>67</v>
      </c>
      <c r="B8" s="17" t="s">
        <v>32</v>
      </c>
      <c r="C8" s="17" t="s">
        <v>92</v>
      </c>
      <c r="D8" s="17" t="s">
        <v>8</v>
      </c>
      <c r="E8" s="21">
        <v>1129</v>
      </c>
      <c r="F8" s="19">
        <v>1072</v>
      </c>
      <c r="G8" s="18">
        <v>103.9979</v>
      </c>
      <c r="H8" s="21">
        <v>123</v>
      </c>
      <c r="I8" s="21">
        <v>19</v>
      </c>
      <c r="J8" s="18">
        <v>36.93693693693694</v>
      </c>
      <c r="K8" s="18">
        <v>8.558558558558559</v>
      </c>
      <c r="L8" s="24">
        <v>0.22747747747747749</v>
      </c>
    </row>
    <row r="9" spans="1:12" ht="12.75" customHeight="1">
      <c r="A9" s="17" t="s">
        <v>67</v>
      </c>
      <c r="B9" s="17" t="s">
        <v>32</v>
      </c>
      <c r="C9" s="17" t="s">
        <v>82</v>
      </c>
      <c r="D9" s="17" t="s">
        <v>102</v>
      </c>
      <c r="E9" s="21">
        <v>1007</v>
      </c>
      <c r="F9" s="19">
        <v>762</v>
      </c>
      <c r="G9" s="18">
        <v>27.99431</v>
      </c>
      <c r="H9" s="21">
        <v>204</v>
      </c>
      <c r="I9" s="21">
        <v>49</v>
      </c>
      <c r="J9" s="18">
        <v>61.26126126126126</v>
      </c>
      <c r="K9" s="18">
        <v>25.257731958762886</v>
      </c>
      <c r="L9" s="24">
        <v>0.4325949661001207</v>
      </c>
    </row>
    <row r="10" spans="1:12" ht="12.75" customHeight="1">
      <c r="A10" s="17" t="s">
        <v>67</v>
      </c>
      <c r="B10" s="17" t="s">
        <v>32</v>
      </c>
      <c r="C10" s="17" t="s">
        <v>87</v>
      </c>
      <c r="D10" s="17" t="s">
        <v>107</v>
      </c>
      <c r="E10" s="21">
        <v>798</v>
      </c>
      <c r="F10" s="19">
        <v>828</v>
      </c>
      <c r="G10" s="18">
        <v>43.89203</v>
      </c>
      <c r="H10" s="21">
        <v>79</v>
      </c>
      <c r="I10" s="21">
        <v>3</v>
      </c>
      <c r="J10" s="18">
        <v>27.24137931034483</v>
      </c>
      <c r="K10" s="18">
        <v>2.6785714285714284</v>
      </c>
      <c r="L10" s="24">
        <v>0.14959975369458128</v>
      </c>
    </row>
    <row r="11" spans="1:12" ht="12.75" customHeight="1">
      <c r="A11" s="17" t="s">
        <v>67</v>
      </c>
      <c r="B11" s="17" t="s">
        <v>32</v>
      </c>
      <c r="C11" s="17" t="s">
        <v>81</v>
      </c>
      <c r="D11" s="17" t="s">
        <v>101</v>
      </c>
      <c r="E11" s="21">
        <v>669</v>
      </c>
      <c r="F11" s="19">
        <v>647</v>
      </c>
      <c r="G11" s="18">
        <v>59.1313</v>
      </c>
      <c r="H11" s="21">
        <v>143</v>
      </c>
      <c r="I11" s="21">
        <v>22</v>
      </c>
      <c r="J11" s="18">
        <v>55.859375</v>
      </c>
      <c r="K11" s="18">
        <v>18.64406779661017</v>
      </c>
      <c r="L11" s="24">
        <v>0.3725172139830509</v>
      </c>
    </row>
    <row r="12" spans="1:12" ht="12.75" customHeight="1">
      <c r="A12" s="17" t="s">
        <v>67</v>
      </c>
      <c r="B12" s="17" t="s">
        <v>32</v>
      </c>
      <c r="C12" s="17" t="s">
        <v>89</v>
      </c>
      <c r="D12" s="17" t="s">
        <v>109</v>
      </c>
      <c r="E12" s="21">
        <v>574</v>
      </c>
      <c r="F12" s="19">
        <v>584</v>
      </c>
      <c r="G12" s="18">
        <v>57.85599</v>
      </c>
      <c r="H12" s="21">
        <v>71</v>
      </c>
      <c r="I12" s="21">
        <v>6</v>
      </c>
      <c r="J12" s="18">
        <v>37.17277486910995</v>
      </c>
      <c r="K12" s="18">
        <v>5.769230769230769</v>
      </c>
      <c r="L12" s="24">
        <v>0.2147100281917036</v>
      </c>
    </row>
    <row r="13" spans="1:12" ht="12.75" customHeight="1">
      <c r="A13" s="17" t="s">
        <v>67</v>
      </c>
      <c r="B13" s="17" t="s">
        <v>32</v>
      </c>
      <c r="C13" s="17" t="s">
        <v>95</v>
      </c>
      <c r="D13" s="17" t="s">
        <v>114</v>
      </c>
      <c r="E13" s="21">
        <v>461</v>
      </c>
      <c r="F13" s="19">
        <v>597</v>
      </c>
      <c r="G13" s="18">
        <v>83.78873</v>
      </c>
      <c r="H13" s="21">
        <v>41</v>
      </c>
      <c r="I13" s="21">
        <v>7</v>
      </c>
      <c r="J13" s="18">
        <v>30.827067669172934</v>
      </c>
      <c r="K13" s="18">
        <v>7.6923076923076925</v>
      </c>
      <c r="L13" s="24">
        <v>0.19259687680740314</v>
      </c>
    </row>
    <row r="14" spans="1:12" ht="12.75" customHeight="1">
      <c r="A14" s="17" t="s">
        <v>67</v>
      </c>
      <c r="B14" s="17" t="s">
        <v>32</v>
      </c>
      <c r="C14" s="17" t="s">
        <v>94</v>
      </c>
      <c r="D14" s="17" t="s">
        <v>113</v>
      </c>
      <c r="E14" s="21">
        <v>445</v>
      </c>
      <c r="F14" s="19">
        <v>469</v>
      </c>
      <c r="G14" s="18">
        <v>114.1177</v>
      </c>
      <c r="H14" s="21">
        <v>50</v>
      </c>
      <c r="I14" s="21">
        <v>9</v>
      </c>
      <c r="J14" s="18">
        <v>34.01360544217687</v>
      </c>
      <c r="K14" s="18">
        <v>9.183673469387756</v>
      </c>
      <c r="L14" s="24">
        <v>0.21598639455782312</v>
      </c>
    </row>
    <row r="15" spans="1:12" ht="12.75" customHeight="1">
      <c r="A15" s="17" t="s">
        <v>67</v>
      </c>
      <c r="B15" s="17" t="s">
        <v>32</v>
      </c>
      <c r="C15" s="17" t="s">
        <v>91</v>
      </c>
      <c r="D15" s="17" t="s">
        <v>111</v>
      </c>
      <c r="E15" s="21">
        <v>174</v>
      </c>
      <c r="F15" s="19">
        <v>175</v>
      </c>
      <c r="G15" s="18">
        <v>9.984435</v>
      </c>
      <c r="H15" s="21">
        <v>23</v>
      </c>
      <c r="I15" s="21">
        <v>4</v>
      </c>
      <c r="J15" s="18">
        <v>33.8235294117647</v>
      </c>
      <c r="K15" s="18">
        <v>12.5</v>
      </c>
      <c r="L15" s="24">
        <v>0.2316176470588235</v>
      </c>
    </row>
    <row r="16" spans="1:12" ht="12.75" customHeight="1">
      <c r="A16" s="17" t="s">
        <v>67</v>
      </c>
      <c r="B16" s="17" t="s">
        <v>32</v>
      </c>
      <c r="C16" s="17" t="s">
        <v>88</v>
      </c>
      <c r="D16" s="17" t="s">
        <v>108</v>
      </c>
      <c r="E16" s="21">
        <v>115</v>
      </c>
      <c r="F16" s="19">
        <v>106</v>
      </c>
      <c r="G16" s="18">
        <v>13.19101</v>
      </c>
      <c r="H16" s="21">
        <v>11</v>
      </c>
      <c r="I16" s="21">
        <v>7</v>
      </c>
      <c r="J16" s="18">
        <v>28.205128205128204</v>
      </c>
      <c r="K16" s="18">
        <v>20</v>
      </c>
      <c r="L16" s="24">
        <v>0.24102564102564103</v>
      </c>
    </row>
    <row r="17" spans="1:12" ht="12.75" customHeight="1">
      <c r="A17" s="17" t="s">
        <v>67</v>
      </c>
      <c r="B17" s="17" t="s">
        <v>32</v>
      </c>
      <c r="C17" s="17" t="s">
        <v>90</v>
      </c>
      <c r="D17" s="17" t="s">
        <v>110</v>
      </c>
      <c r="E17" s="21">
        <v>106</v>
      </c>
      <c r="F17" s="19">
        <v>88</v>
      </c>
      <c r="G17" s="18">
        <v>29.85689</v>
      </c>
      <c r="H17" s="21">
        <v>11</v>
      </c>
      <c r="I17" s="21">
        <v>1</v>
      </c>
      <c r="J17" s="18">
        <v>47.82608695652174</v>
      </c>
      <c r="K17" s="18">
        <v>7.142857142857143</v>
      </c>
      <c r="L17" s="24">
        <v>0.27484472049689446</v>
      </c>
    </row>
    <row r="18" spans="1:12" ht="12.75" customHeight="1">
      <c r="A18" s="17" t="s">
        <v>71</v>
      </c>
      <c r="B18" s="17" t="s">
        <v>45</v>
      </c>
      <c r="C18" s="17" t="s">
        <v>77</v>
      </c>
      <c r="D18" s="17" t="s">
        <v>97</v>
      </c>
      <c r="E18" s="21">
        <v>6952</v>
      </c>
      <c r="F18" s="19">
        <v>7727</v>
      </c>
      <c r="G18" s="18">
        <v>1207.644</v>
      </c>
      <c r="H18" s="21">
        <v>662</v>
      </c>
      <c r="I18" s="21">
        <v>126</v>
      </c>
      <c r="J18" s="18">
        <v>25.33486414083429</v>
      </c>
      <c r="K18" s="18">
        <v>7.706422018348624</v>
      </c>
      <c r="L18" s="24">
        <v>0.16520643079591457</v>
      </c>
    </row>
    <row r="19" spans="1:12" ht="12.75" customHeight="1">
      <c r="A19" s="17" t="s">
        <v>71</v>
      </c>
      <c r="B19" s="17" t="s">
        <v>45</v>
      </c>
      <c r="C19" s="17" t="s">
        <v>78</v>
      </c>
      <c r="D19" s="17" t="s">
        <v>98</v>
      </c>
      <c r="E19" s="21">
        <v>5420</v>
      </c>
      <c r="F19" s="19">
        <v>5472</v>
      </c>
      <c r="G19" s="18">
        <v>165.6805</v>
      </c>
      <c r="H19" s="21">
        <v>696</v>
      </c>
      <c r="I19" s="21">
        <v>212</v>
      </c>
      <c r="J19" s="18">
        <v>34.83483483483484</v>
      </c>
      <c r="K19" s="18">
        <v>18.89483065953654</v>
      </c>
      <c r="L19" s="24">
        <v>0.26864832747185685</v>
      </c>
    </row>
    <row r="20" spans="1:12" ht="12.75" customHeight="1">
      <c r="A20" s="17" t="s">
        <v>71</v>
      </c>
      <c r="B20" s="17" t="s">
        <v>45</v>
      </c>
      <c r="C20" s="17" t="s">
        <v>93</v>
      </c>
      <c r="D20" s="17" t="s">
        <v>112</v>
      </c>
      <c r="E20" s="21">
        <v>679</v>
      </c>
      <c r="F20" s="19">
        <v>805</v>
      </c>
      <c r="G20" s="18">
        <v>102.151</v>
      </c>
      <c r="H20" s="21">
        <v>58</v>
      </c>
      <c r="I20" s="21">
        <v>7</v>
      </c>
      <c r="J20" s="18">
        <v>25.43859649122807</v>
      </c>
      <c r="K20" s="18">
        <v>5.2631578947368425</v>
      </c>
      <c r="L20" s="24">
        <v>0.15350877192982457</v>
      </c>
    </row>
    <row r="21" spans="1:12" ht="12.75" customHeight="1">
      <c r="A21" s="17" t="s">
        <v>71</v>
      </c>
      <c r="B21" s="17" t="s">
        <v>45</v>
      </c>
      <c r="C21" s="17" t="s">
        <v>86</v>
      </c>
      <c r="D21" s="17" t="s">
        <v>106</v>
      </c>
      <c r="E21" s="21">
        <v>589</v>
      </c>
      <c r="F21" s="19">
        <v>678</v>
      </c>
      <c r="G21" s="18">
        <v>101.0163</v>
      </c>
      <c r="H21" s="21">
        <v>46</v>
      </c>
      <c r="I21" s="21">
        <v>3</v>
      </c>
      <c r="J21" s="18">
        <v>25.84269662921348</v>
      </c>
      <c r="K21" s="18">
        <v>3.7974683544303796</v>
      </c>
      <c r="L21" s="24">
        <v>0.1482008249182193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="90" zoomScaleNormal="90" zoomScaleSheetLayoutView="132" workbookViewId="0" topLeftCell="A1">
      <pane ySplit="1" topLeftCell="BM2" activePane="bottomLeft" state="frozen"/>
      <selection pane="topLeft" activeCell="A1" sqref="A1"/>
      <selection pane="bottomLeft" activeCell="I32" sqref="I32"/>
    </sheetView>
  </sheetViews>
  <sheetFormatPr defaultColWidth="11.421875" defaultRowHeight="12.75"/>
  <cols>
    <col min="1" max="1" width="6.421875" style="11" customWidth="1"/>
    <col min="2" max="2" width="20.00390625" style="11" customWidth="1"/>
    <col min="3" max="3" width="7.140625" style="11" customWidth="1"/>
    <col min="4" max="4" width="10.421875" style="11" customWidth="1"/>
    <col min="5" max="5" width="9.28125" style="11" customWidth="1"/>
    <col min="6" max="6" width="6.7109375" style="11" customWidth="1"/>
    <col min="7" max="7" width="17.28125" style="11" customWidth="1"/>
    <col min="8" max="16384" width="11.57421875" style="11" customWidth="1"/>
  </cols>
  <sheetData>
    <row r="1" spans="1:6" ht="12.75" customHeight="1">
      <c r="A1" s="10" t="s">
        <v>9</v>
      </c>
      <c r="B1" s="10" t="s">
        <v>10</v>
      </c>
      <c r="C1" s="10" t="s">
        <v>11</v>
      </c>
      <c r="D1" s="10" t="s">
        <v>1</v>
      </c>
      <c r="E1" s="10" t="s">
        <v>63</v>
      </c>
      <c r="F1" s="10" t="s">
        <v>2</v>
      </c>
    </row>
    <row r="2" spans="1:6" ht="12.75" customHeight="1">
      <c r="A2" s="12" t="s">
        <v>64</v>
      </c>
      <c r="B2" s="12" t="s">
        <v>20</v>
      </c>
      <c r="C2" s="13">
        <v>1</v>
      </c>
      <c r="D2" s="13">
        <v>28783</v>
      </c>
      <c r="E2" s="14">
        <v>666.7014770507812</v>
      </c>
      <c r="F2" s="11" t="str">
        <f>+IF(D2&gt;=20000,"si","no")</f>
        <v>si</v>
      </c>
    </row>
    <row r="3" spans="1:6" ht="12.75" customHeight="1">
      <c r="A3" s="12" t="s">
        <v>67</v>
      </c>
      <c r="B3" s="12" t="s">
        <v>32</v>
      </c>
      <c r="C3" s="13">
        <v>17</v>
      </c>
      <c r="D3" s="13">
        <v>97545</v>
      </c>
      <c r="E3" s="14">
        <v>1463.3257703781128</v>
      </c>
      <c r="F3" s="11" t="str">
        <f>+IF(D3&gt;=20000,"si","no")</f>
        <v>si</v>
      </c>
    </row>
    <row r="4" spans="1:6" ht="12.75" customHeight="1">
      <c r="A4" s="12" t="s">
        <v>71</v>
      </c>
      <c r="B4" s="12" t="s">
        <v>45</v>
      </c>
      <c r="C4" s="13">
        <v>5</v>
      </c>
      <c r="D4" s="13">
        <v>63722</v>
      </c>
      <c r="E4" s="14">
        <v>1803.2919311523438</v>
      </c>
      <c r="F4" s="11" t="str">
        <f>+IF(D4&gt;=20000,"si","no")</f>
        <v>si</v>
      </c>
    </row>
    <row r="5" spans="1:6" ht="12.75" customHeight="1">
      <c r="A5" s="12" t="s">
        <v>74</v>
      </c>
      <c r="B5" s="12" t="s">
        <v>55</v>
      </c>
      <c r="C5" s="13">
        <v>1</v>
      </c>
      <c r="D5" s="13">
        <v>33548</v>
      </c>
      <c r="E5" s="14">
        <v>240.74208068847656</v>
      </c>
      <c r="F5" s="11" t="str">
        <f>+IF(D5&gt;=20000,"si","no")</f>
        <v>si</v>
      </c>
    </row>
    <row r="6" spans="1:6" ht="12.75" customHeight="1">
      <c r="A6" s="12" t="s">
        <v>75</v>
      </c>
      <c r="B6" s="12" t="s">
        <v>58</v>
      </c>
      <c r="C6" s="13">
        <v>1</v>
      </c>
      <c r="D6" s="13">
        <v>27634</v>
      </c>
      <c r="E6" s="14">
        <v>487.54425048828125</v>
      </c>
      <c r="F6" s="11" t="str">
        <f>+IF(D6&gt;=20000,"si","no")</f>
        <v>si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="90" zoomScaleNormal="90" zoomScaleSheetLayoutView="124" workbookViewId="0" topLeftCell="A1">
      <pane ySplit="1" topLeftCell="BM2" activePane="bottomLeft" state="frozen"/>
      <selection pane="topLeft" activeCell="A1" sqref="A1"/>
      <selection pane="bottomLeft" activeCell="E36" sqref="E36"/>
    </sheetView>
  </sheetViews>
  <sheetFormatPr defaultColWidth="11.421875" defaultRowHeight="12.75"/>
  <cols>
    <col min="1" max="1" width="6.57421875" style="27" customWidth="1"/>
    <col min="2" max="2" width="19.28125" style="27" customWidth="1"/>
    <col min="3" max="3" width="6.28125" style="27" customWidth="1"/>
    <col min="4" max="4" width="6.57421875" style="27" customWidth="1"/>
    <col min="5" max="5" width="27.28125" style="27" customWidth="1"/>
    <col min="6" max="7" width="9.57421875" style="27" customWidth="1"/>
    <col min="8" max="8" width="8.7109375" style="36" customWidth="1"/>
    <col min="9" max="9" width="46.28125" style="27" customWidth="1"/>
    <col min="10" max="16384" width="11.57421875" style="27" customWidth="1"/>
  </cols>
  <sheetData>
    <row r="1" spans="1:9" ht="12.75" customHeight="1">
      <c r="A1" s="26" t="s">
        <v>133</v>
      </c>
      <c r="B1" s="26" t="s">
        <v>134</v>
      </c>
      <c r="C1" s="26" t="s">
        <v>3</v>
      </c>
      <c r="D1" s="26" t="s">
        <v>122</v>
      </c>
      <c r="E1" s="26" t="s">
        <v>119</v>
      </c>
      <c r="F1" s="26" t="s">
        <v>124</v>
      </c>
      <c r="G1" s="26" t="s">
        <v>62</v>
      </c>
      <c r="H1" s="35" t="s">
        <v>120</v>
      </c>
      <c r="I1" s="26" t="s">
        <v>6</v>
      </c>
    </row>
    <row r="2" spans="1:8" ht="12.75" customHeight="1">
      <c r="A2" s="28" t="s">
        <v>64</v>
      </c>
      <c r="B2" s="28" t="s">
        <v>20</v>
      </c>
      <c r="C2" s="28" t="s">
        <v>4</v>
      </c>
      <c r="D2" s="28" t="s">
        <v>64</v>
      </c>
      <c r="E2" s="28" t="s">
        <v>20</v>
      </c>
      <c r="F2" s="29">
        <v>28783</v>
      </c>
      <c r="G2" s="29">
        <v>25961</v>
      </c>
      <c r="H2" s="30">
        <v>666.7015</v>
      </c>
    </row>
    <row r="3" spans="1:8" ht="12.75" customHeight="1">
      <c r="A3" s="28" t="s">
        <v>67</v>
      </c>
      <c r="B3" s="28" t="s">
        <v>32</v>
      </c>
      <c r="C3" s="28" t="s">
        <v>4</v>
      </c>
      <c r="D3" s="28" t="s">
        <v>67</v>
      </c>
      <c r="E3" s="28" t="s">
        <v>32</v>
      </c>
      <c r="F3" s="29">
        <v>69063</v>
      </c>
      <c r="G3" s="29">
        <v>59392</v>
      </c>
      <c r="H3" s="30">
        <v>284.7401</v>
      </c>
    </row>
    <row r="4" spans="1:8" ht="12.75" customHeight="1">
      <c r="A4" s="28" t="s">
        <v>67</v>
      </c>
      <c r="B4" s="28" t="s">
        <v>32</v>
      </c>
      <c r="C4" s="28" t="s">
        <v>5</v>
      </c>
      <c r="D4" s="28" t="s">
        <v>70</v>
      </c>
      <c r="E4" s="28" t="s">
        <v>42</v>
      </c>
      <c r="F4" s="29">
        <v>11737</v>
      </c>
      <c r="G4" s="29">
        <v>8866</v>
      </c>
      <c r="H4" s="30">
        <v>118.4068</v>
      </c>
    </row>
    <row r="5" spans="1:8" ht="12.75" customHeight="1">
      <c r="A5" s="28" t="s">
        <v>67</v>
      </c>
      <c r="B5" s="28" t="s">
        <v>32</v>
      </c>
      <c r="C5" s="28" t="s">
        <v>5</v>
      </c>
      <c r="D5" s="28" t="s">
        <v>84</v>
      </c>
      <c r="E5" s="28" t="s">
        <v>104</v>
      </c>
      <c r="F5" s="29">
        <v>2952</v>
      </c>
      <c r="G5" s="29">
        <v>2993</v>
      </c>
      <c r="H5" s="30">
        <v>101.5831</v>
      </c>
    </row>
    <row r="6" spans="1:8" ht="12.75" customHeight="1">
      <c r="A6" s="28" t="s">
        <v>67</v>
      </c>
      <c r="B6" s="28" t="s">
        <v>32</v>
      </c>
      <c r="C6" s="28" t="s">
        <v>5</v>
      </c>
      <c r="D6" s="28" t="s">
        <v>83</v>
      </c>
      <c r="E6" s="28" t="s">
        <v>103</v>
      </c>
      <c r="F6" s="29">
        <v>2741</v>
      </c>
      <c r="G6" s="29">
        <v>2515</v>
      </c>
      <c r="H6" s="30">
        <v>99.62901</v>
      </c>
    </row>
    <row r="7" spans="1:8" ht="12.75" customHeight="1">
      <c r="A7" s="28" t="s">
        <v>67</v>
      </c>
      <c r="B7" s="28" t="s">
        <v>32</v>
      </c>
      <c r="C7" s="28" t="s">
        <v>5</v>
      </c>
      <c r="D7" s="28" t="s">
        <v>79</v>
      </c>
      <c r="E7" s="28" t="s">
        <v>99</v>
      </c>
      <c r="F7" s="29">
        <v>2676</v>
      </c>
      <c r="G7" s="29">
        <v>2620</v>
      </c>
      <c r="H7" s="30">
        <v>95.58978</v>
      </c>
    </row>
    <row r="8" spans="1:8" ht="12.75" customHeight="1">
      <c r="A8" s="28" t="s">
        <v>67</v>
      </c>
      <c r="B8" s="28" t="s">
        <v>32</v>
      </c>
      <c r="C8" s="28" t="s">
        <v>5</v>
      </c>
      <c r="D8" s="28" t="s">
        <v>76</v>
      </c>
      <c r="E8" s="28" t="s">
        <v>96</v>
      </c>
      <c r="F8" s="29">
        <v>1623</v>
      </c>
      <c r="G8" s="29">
        <v>1626</v>
      </c>
      <c r="H8" s="30">
        <v>70.56747</v>
      </c>
    </row>
    <row r="9" spans="1:8" ht="12.75" customHeight="1">
      <c r="A9" s="28" t="s">
        <v>67</v>
      </c>
      <c r="B9" s="28" t="s">
        <v>32</v>
      </c>
      <c r="C9" s="28" t="s">
        <v>5</v>
      </c>
      <c r="D9" s="28" t="s">
        <v>80</v>
      </c>
      <c r="E9" s="28" t="s">
        <v>100</v>
      </c>
      <c r="F9" s="29">
        <v>1275</v>
      </c>
      <c r="G9" s="29">
        <v>1328</v>
      </c>
      <c r="H9" s="30">
        <v>148.9992</v>
      </c>
    </row>
    <row r="10" spans="1:8" ht="12.75" customHeight="1">
      <c r="A10" s="28" t="s">
        <v>67</v>
      </c>
      <c r="B10" s="28" t="s">
        <v>32</v>
      </c>
      <c r="C10" s="28" t="s">
        <v>5</v>
      </c>
      <c r="D10" s="28" t="s">
        <v>92</v>
      </c>
      <c r="E10" s="28" t="s">
        <v>8</v>
      </c>
      <c r="F10" s="29">
        <v>1129</v>
      </c>
      <c r="G10" s="29">
        <v>1072</v>
      </c>
      <c r="H10" s="30">
        <v>103.9979</v>
      </c>
    </row>
    <row r="11" spans="1:8" ht="12.75" customHeight="1">
      <c r="A11" s="28" t="s">
        <v>67</v>
      </c>
      <c r="B11" s="28" t="s">
        <v>32</v>
      </c>
      <c r="C11" s="28" t="s">
        <v>5</v>
      </c>
      <c r="D11" s="28" t="s">
        <v>82</v>
      </c>
      <c r="E11" s="28" t="s">
        <v>102</v>
      </c>
      <c r="F11" s="29">
        <v>1007</v>
      </c>
      <c r="G11" s="29">
        <v>762</v>
      </c>
      <c r="H11" s="30">
        <v>27.99431</v>
      </c>
    </row>
    <row r="12" spans="1:8" ht="12.75" customHeight="1">
      <c r="A12" s="28" t="s">
        <v>67</v>
      </c>
      <c r="B12" s="28" t="s">
        <v>32</v>
      </c>
      <c r="C12" s="28" t="s">
        <v>5</v>
      </c>
      <c r="D12" s="28" t="s">
        <v>81</v>
      </c>
      <c r="E12" s="28" t="s">
        <v>101</v>
      </c>
      <c r="F12" s="29">
        <v>669</v>
      </c>
      <c r="G12" s="29">
        <v>647</v>
      </c>
      <c r="H12" s="30">
        <v>59.1313</v>
      </c>
    </row>
    <row r="13" spans="1:8" ht="12.75" customHeight="1">
      <c r="A13" s="28" t="s">
        <v>67</v>
      </c>
      <c r="B13" s="28" t="s">
        <v>32</v>
      </c>
      <c r="C13" s="28" t="s">
        <v>5</v>
      </c>
      <c r="D13" s="28" t="s">
        <v>89</v>
      </c>
      <c r="E13" s="28" t="s">
        <v>109</v>
      </c>
      <c r="F13" s="29">
        <v>574</v>
      </c>
      <c r="G13" s="29">
        <v>584</v>
      </c>
      <c r="H13" s="30">
        <v>57.85599</v>
      </c>
    </row>
    <row r="14" spans="1:8" ht="12.75" customHeight="1">
      <c r="A14" s="28" t="s">
        <v>67</v>
      </c>
      <c r="B14" s="28" t="s">
        <v>32</v>
      </c>
      <c r="C14" s="28" t="s">
        <v>5</v>
      </c>
      <c r="D14" s="28" t="s">
        <v>95</v>
      </c>
      <c r="E14" s="28" t="s">
        <v>114</v>
      </c>
      <c r="F14" s="29">
        <v>461</v>
      </c>
      <c r="G14" s="29">
        <v>597</v>
      </c>
      <c r="H14" s="30">
        <v>83.78873</v>
      </c>
    </row>
    <row r="15" spans="1:8" ht="12.75" customHeight="1">
      <c r="A15" s="28" t="s">
        <v>67</v>
      </c>
      <c r="B15" s="28" t="s">
        <v>32</v>
      </c>
      <c r="C15" s="28" t="s">
        <v>5</v>
      </c>
      <c r="D15" s="28" t="s">
        <v>94</v>
      </c>
      <c r="E15" s="28" t="s">
        <v>113</v>
      </c>
      <c r="F15" s="29">
        <v>445</v>
      </c>
      <c r="G15" s="29">
        <v>469</v>
      </c>
      <c r="H15" s="30">
        <v>114.1177</v>
      </c>
    </row>
    <row r="16" spans="1:8" ht="12.75" customHeight="1">
      <c r="A16" s="28" t="s">
        <v>67</v>
      </c>
      <c r="B16" s="28" t="s">
        <v>32</v>
      </c>
      <c r="C16" s="28" t="s">
        <v>5</v>
      </c>
      <c r="D16" s="28" t="s">
        <v>91</v>
      </c>
      <c r="E16" s="28" t="s">
        <v>111</v>
      </c>
      <c r="F16" s="29">
        <v>174</v>
      </c>
      <c r="G16" s="29">
        <v>175</v>
      </c>
      <c r="H16" s="30">
        <v>9.984435</v>
      </c>
    </row>
    <row r="17" spans="1:8" ht="12.75" customHeight="1">
      <c r="A17" s="28" t="s">
        <v>67</v>
      </c>
      <c r="B17" s="28" t="s">
        <v>32</v>
      </c>
      <c r="C17" s="28" t="s">
        <v>5</v>
      </c>
      <c r="D17" s="28" t="s">
        <v>88</v>
      </c>
      <c r="E17" s="28" t="s">
        <v>108</v>
      </c>
      <c r="F17" s="29">
        <v>115</v>
      </c>
      <c r="G17" s="29">
        <v>106</v>
      </c>
      <c r="H17" s="30">
        <v>13.19101</v>
      </c>
    </row>
    <row r="18" spans="1:8" ht="12.75" customHeight="1">
      <c r="A18" s="28" t="s">
        <v>67</v>
      </c>
      <c r="B18" s="28" t="s">
        <v>32</v>
      </c>
      <c r="C18" s="28" t="s">
        <v>5</v>
      </c>
      <c r="D18" s="28" t="s">
        <v>90</v>
      </c>
      <c r="E18" s="28" t="s">
        <v>110</v>
      </c>
      <c r="F18" s="29">
        <v>106</v>
      </c>
      <c r="G18" s="29">
        <v>88</v>
      </c>
      <c r="H18" s="30">
        <v>29.85689</v>
      </c>
    </row>
    <row r="19" spans="1:8" ht="12.75" customHeight="1">
      <c r="A19" s="28" t="s">
        <v>71</v>
      </c>
      <c r="B19" s="28" t="s">
        <v>45</v>
      </c>
      <c r="C19" s="28" t="s">
        <v>4</v>
      </c>
      <c r="D19" s="28" t="s">
        <v>71</v>
      </c>
      <c r="E19" s="28" t="s">
        <v>45</v>
      </c>
      <c r="F19" s="29">
        <v>50082</v>
      </c>
      <c r="G19" s="29">
        <v>50772</v>
      </c>
      <c r="H19" s="30">
        <v>226.8004</v>
      </c>
    </row>
    <row r="20" spans="1:8" ht="12.75" customHeight="1">
      <c r="A20" s="28" t="s">
        <v>71</v>
      </c>
      <c r="B20" s="28" t="s">
        <v>45</v>
      </c>
      <c r="C20" s="28" t="s">
        <v>5</v>
      </c>
      <c r="D20" s="28" t="s">
        <v>77</v>
      </c>
      <c r="E20" s="28" t="s">
        <v>97</v>
      </c>
      <c r="F20" s="29">
        <v>6952</v>
      </c>
      <c r="G20" s="29">
        <v>7727</v>
      </c>
      <c r="H20" s="30">
        <v>1207.644</v>
      </c>
    </row>
    <row r="21" spans="1:8" ht="12.75" customHeight="1">
      <c r="A21" s="28" t="s">
        <v>71</v>
      </c>
      <c r="B21" s="28" t="s">
        <v>45</v>
      </c>
      <c r="C21" s="28" t="s">
        <v>5</v>
      </c>
      <c r="D21" s="28" t="s">
        <v>78</v>
      </c>
      <c r="E21" s="28" t="s">
        <v>98</v>
      </c>
      <c r="F21" s="29">
        <v>5420</v>
      </c>
      <c r="G21" s="29">
        <v>5472</v>
      </c>
      <c r="H21" s="30">
        <v>165.6805</v>
      </c>
    </row>
    <row r="22" spans="1:8" ht="12.75" customHeight="1">
      <c r="A22" s="28" t="s">
        <v>71</v>
      </c>
      <c r="B22" s="28" t="s">
        <v>45</v>
      </c>
      <c r="C22" s="28" t="s">
        <v>5</v>
      </c>
      <c r="D22" s="28" t="s">
        <v>93</v>
      </c>
      <c r="E22" s="28" t="s">
        <v>112</v>
      </c>
      <c r="F22" s="29">
        <v>679</v>
      </c>
      <c r="G22" s="29">
        <v>805</v>
      </c>
      <c r="H22" s="30">
        <v>102.151</v>
      </c>
    </row>
    <row r="23" spans="1:8" ht="12.75" customHeight="1">
      <c r="A23" s="28" t="s">
        <v>71</v>
      </c>
      <c r="B23" s="28" t="s">
        <v>45</v>
      </c>
      <c r="C23" s="28" t="s">
        <v>5</v>
      </c>
      <c r="D23" s="28" t="s">
        <v>86</v>
      </c>
      <c r="E23" s="28" t="s">
        <v>106</v>
      </c>
      <c r="F23" s="29">
        <v>589</v>
      </c>
      <c r="G23" s="29">
        <v>678</v>
      </c>
      <c r="H23" s="30">
        <v>101.0163</v>
      </c>
    </row>
    <row r="24" spans="1:8" ht="12.75" customHeight="1">
      <c r="A24" s="28" t="s">
        <v>74</v>
      </c>
      <c r="B24" s="28" t="s">
        <v>55</v>
      </c>
      <c r="C24" s="28" t="s">
        <v>4</v>
      </c>
      <c r="D24" s="28" t="s">
        <v>74</v>
      </c>
      <c r="E24" s="28" t="s">
        <v>55</v>
      </c>
      <c r="F24" s="29">
        <v>33548</v>
      </c>
      <c r="G24" s="29">
        <v>29586</v>
      </c>
      <c r="H24" s="30">
        <v>240.7421</v>
      </c>
    </row>
    <row r="25" spans="1:8" ht="12.75" customHeight="1">
      <c r="A25" s="28" t="s">
        <v>75</v>
      </c>
      <c r="B25" s="28" t="s">
        <v>58</v>
      </c>
      <c r="C25" s="28" t="s">
        <v>4</v>
      </c>
      <c r="D25" s="28" t="s">
        <v>75</v>
      </c>
      <c r="E25" s="28" t="s">
        <v>58</v>
      </c>
      <c r="F25" s="29">
        <v>27634</v>
      </c>
      <c r="G25" s="29">
        <v>26217</v>
      </c>
      <c r="H25" s="30">
        <v>487.5443</v>
      </c>
    </row>
    <row r="27" spans="1:9" ht="12.75" customHeight="1">
      <c r="A27" s="28" t="s">
        <v>67</v>
      </c>
      <c r="B27" s="28" t="s">
        <v>32</v>
      </c>
      <c r="C27" s="28" t="s">
        <v>5</v>
      </c>
      <c r="D27" s="28" t="s">
        <v>87</v>
      </c>
      <c r="E27" s="28" t="s">
        <v>107</v>
      </c>
      <c r="F27" s="29">
        <v>798</v>
      </c>
      <c r="G27" s="29">
        <v>828</v>
      </c>
      <c r="H27" s="30">
        <v>43.89203</v>
      </c>
      <c r="I27" s="31" t="s">
        <v>7</v>
      </c>
    </row>
    <row r="29" spans="6:8" ht="12.75">
      <c r="F29" s="27">
        <f>+SUM(F3:F18)</f>
        <v>96747</v>
      </c>
      <c r="G29" s="27">
        <f>+SUM(G3:G18)</f>
        <v>83840</v>
      </c>
      <c r="H29" s="36">
        <f>+SUM(H3:H18)</f>
        <v>1419.4337249999999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="90" zoomScaleNormal="90" zoomScaleSheetLayoutView="132" workbookViewId="0" topLeftCell="A1">
      <pane ySplit="1" topLeftCell="BM2" activePane="bottomLeft" state="frozen"/>
      <selection pane="topLeft" activeCell="A1" sqref="A1"/>
      <selection pane="bottomLeft" activeCell="H26" sqref="H26"/>
    </sheetView>
  </sheetViews>
  <sheetFormatPr defaultColWidth="11.421875" defaultRowHeight="12.75"/>
  <cols>
    <col min="1" max="1" width="6.421875" style="11" customWidth="1"/>
    <col min="2" max="2" width="20.00390625" style="11" customWidth="1"/>
    <col min="3" max="3" width="7.140625" style="11" customWidth="1"/>
    <col min="4" max="4" width="10.421875" style="11" customWidth="1"/>
    <col min="5" max="5" width="9.28125" style="11" customWidth="1"/>
    <col min="6" max="6" width="6.7109375" style="11" customWidth="1"/>
    <col min="7" max="7" width="17.28125" style="11" customWidth="1"/>
    <col min="8" max="16384" width="11.57421875" style="11" customWidth="1"/>
  </cols>
  <sheetData>
    <row r="1" spans="1:6" ht="12.75" customHeight="1">
      <c r="A1" s="10" t="s">
        <v>9</v>
      </c>
      <c r="B1" s="10" t="s">
        <v>10</v>
      </c>
      <c r="C1" s="10" t="s">
        <v>11</v>
      </c>
      <c r="D1" s="10" t="s">
        <v>1</v>
      </c>
      <c r="E1" s="10" t="s">
        <v>63</v>
      </c>
      <c r="F1" s="10" t="s">
        <v>2</v>
      </c>
    </row>
    <row r="2" spans="1:6" ht="12.75" customHeight="1">
      <c r="A2" s="12" t="s">
        <v>64</v>
      </c>
      <c r="B2" s="12" t="s">
        <v>20</v>
      </c>
      <c r="C2" s="13">
        <v>1</v>
      </c>
      <c r="D2" s="13">
        <v>28783</v>
      </c>
      <c r="E2" s="14">
        <v>666.7014770507812</v>
      </c>
      <c r="F2" s="11" t="str">
        <f>+IF(D2&gt;=20000,"si","no")</f>
        <v>si</v>
      </c>
    </row>
    <row r="3" spans="1:6" ht="12.75" customHeight="1">
      <c r="A3" s="12" t="s">
        <v>67</v>
      </c>
      <c r="B3" s="12" t="s">
        <v>32</v>
      </c>
      <c r="C3" s="13">
        <v>16</v>
      </c>
      <c r="D3" s="13">
        <v>96747</v>
      </c>
      <c r="E3" s="14">
        <v>1419.4337249999999</v>
      </c>
      <c r="F3" s="11" t="str">
        <f>+IF(D3&gt;=20000,"si","no")</f>
        <v>si</v>
      </c>
    </row>
    <row r="4" spans="1:6" ht="12.75" customHeight="1">
      <c r="A4" s="12" t="s">
        <v>71</v>
      </c>
      <c r="B4" s="12" t="s">
        <v>45</v>
      </c>
      <c r="C4" s="13">
        <v>5</v>
      </c>
      <c r="D4" s="13">
        <v>63722</v>
      </c>
      <c r="E4" s="14">
        <v>1803.2919311523438</v>
      </c>
      <c r="F4" s="11" t="str">
        <f>+IF(D4&gt;=20000,"si","no")</f>
        <v>si</v>
      </c>
    </row>
    <row r="5" spans="1:6" ht="12.75" customHeight="1">
      <c r="A5" s="12" t="s">
        <v>74</v>
      </c>
      <c r="B5" s="12" t="s">
        <v>55</v>
      </c>
      <c r="C5" s="13">
        <v>1</v>
      </c>
      <c r="D5" s="13">
        <v>33548</v>
      </c>
      <c r="E5" s="14">
        <v>240.74208068847656</v>
      </c>
      <c r="F5" s="11" t="str">
        <f>+IF(D5&gt;=20000,"si","no")</f>
        <v>si</v>
      </c>
    </row>
    <row r="6" spans="1:6" ht="12.75" customHeight="1">
      <c r="A6" s="12" t="s">
        <v>75</v>
      </c>
      <c r="B6" s="12" t="s">
        <v>58</v>
      </c>
      <c r="C6" s="13">
        <v>1</v>
      </c>
      <c r="D6" s="13">
        <v>27634</v>
      </c>
      <c r="E6" s="14">
        <v>487.54425048828125</v>
      </c>
      <c r="F6" s="11" t="str">
        <f>+IF(D6&gt;=20000,"si","no")</f>
        <v>si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zoomScale="90" zoomScaleNormal="90" zoomScaleSheetLayoutView="132" workbookViewId="0" topLeftCell="A1">
      <pane ySplit="2" topLeftCell="BM3" activePane="bottomLeft" state="frozen"/>
      <selection pane="topLeft" activeCell="A1" sqref="A1"/>
      <selection pane="bottomLeft" activeCell="I18" sqref="I18"/>
    </sheetView>
  </sheetViews>
  <sheetFormatPr defaultColWidth="11.421875" defaultRowHeight="12.75"/>
  <cols>
    <col min="1" max="1" width="4.7109375" style="39" customWidth="1"/>
    <col min="2" max="2" width="6.421875" style="11" customWidth="1"/>
    <col min="3" max="3" width="17.28125" style="11" customWidth="1"/>
    <col min="4" max="4" width="5.7109375" style="11" customWidth="1"/>
    <col min="5" max="6" width="7.7109375" style="11" customWidth="1"/>
    <col min="7" max="7" width="5.7109375" style="11" customWidth="1"/>
    <col min="8" max="9" width="7.7109375" style="11" customWidth="1"/>
    <col min="10" max="10" width="5.7109375" style="11" customWidth="1"/>
    <col min="11" max="12" width="7.7109375" style="11" customWidth="1"/>
    <col min="13" max="16384" width="11.57421875" style="11" customWidth="1"/>
  </cols>
  <sheetData>
    <row r="1" spans="1:12" ht="12.75" customHeight="1">
      <c r="A1" s="37"/>
      <c r="B1"/>
      <c r="C1"/>
      <c r="D1" s="32" t="s">
        <v>116</v>
      </c>
      <c r="E1" s="33"/>
      <c r="F1" s="34"/>
      <c r="G1" s="32" t="s">
        <v>117</v>
      </c>
      <c r="H1" s="33"/>
      <c r="I1" s="34"/>
      <c r="J1" s="32" t="s">
        <v>118</v>
      </c>
      <c r="K1" s="33"/>
      <c r="L1" s="34"/>
    </row>
    <row r="2" spans="1:12" ht="12.75" customHeight="1">
      <c r="A2" s="10" t="s">
        <v>140</v>
      </c>
      <c r="B2" s="10" t="s">
        <v>9</v>
      </c>
      <c r="C2" s="10" t="s">
        <v>115</v>
      </c>
      <c r="D2" s="10" t="s">
        <v>11</v>
      </c>
      <c r="E2" s="10" t="s">
        <v>127</v>
      </c>
      <c r="F2" s="10" t="s">
        <v>63</v>
      </c>
      <c r="G2" s="10" t="s">
        <v>11</v>
      </c>
      <c r="H2" s="10" t="s">
        <v>127</v>
      </c>
      <c r="I2" s="10" t="s">
        <v>63</v>
      </c>
      <c r="J2" s="10" t="s">
        <v>11</v>
      </c>
      <c r="K2" s="10" t="s">
        <v>127</v>
      </c>
      <c r="L2" s="10" t="s">
        <v>63</v>
      </c>
    </row>
    <row r="3" spans="1:12" ht="12.75" customHeight="1">
      <c r="A3" s="38">
        <v>111</v>
      </c>
      <c r="B3" s="12" t="s">
        <v>64</v>
      </c>
      <c r="C3" s="12" t="s">
        <v>20</v>
      </c>
      <c r="D3" s="13">
        <v>1</v>
      </c>
      <c r="E3" s="13">
        <v>28783</v>
      </c>
      <c r="F3" s="14">
        <v>666.7014770507812</v>
      </c>
      <c r="G3" s="13">
        <v>1</v>
      </c>
      <c r="H3" s="13">
        <v>28783</v>
      </c>
      <c r="I3" s="14">
        <v>666.7014770507812</v>
      </c>
      <c r="J3" s="13">
        <f>+D3-G3</f>
        <v>0</v>
      </c>
      <c r="K3" s="13">
        <f aca="true" t="shared" si="0" ref="K3:L7">+E3-H3</f>
        <v>0</v>
      </c>
      <c r="L3" s="14">
        <f>+F3-I3</f>
        <v>0</v>
      </c>
    </row>
    <row r="4" spans="1:12" ht="12.75" customHeight="1">
      <c r="A4" s="38">
        <v>222</v>
      </c>
      <c r="B4" s="12" t="s">
        <v>67</v>
      </c>
      <c r="C4" s="12" t="s">
        <v>32</v>
      </c>
      <c r="D4" s="13">
        <v>16</v>
      </c>
      <c r="E4" s="13">
        <v>96747</v>
      </c>
      <c r="F4" s="14">
        <v>1419.4337249999999</v>
      </c>
      <c r="G4" s="13">
        <v>1</v>
      </c>
      <c r="H4">
        <v>69063</v>
      </c>
      <c r="I4" s="4">
        <v>284.7400817871094</v>
      </c>
      <c r="J4" s="13">
        <f>+D4-G4</f>
        <v>15</v>
      </c>
      <c r="K4" s="13">
        <f t="shared" si="0"/>
        <v>27684</v>
      </c>
      <c r="L4" s="14">
        <f>+F4-I4</f>
        <v>1134.6936432128905</v>
      </c>
    </row>
    <row r="5" spans="1:12" ht="12.75" customHeight="1">
      <c r="A5" s="38">
        <v>333</v>
      </c>
      <c r="B5" s="12" t="s">
        <v>71</v>
      </c>
      <c r="C5" s="12" t="s">
        <v>45</v>
      </c>
      <c r="D5" s="13">
        <v>5</v>
      </c>
      <c r="E5" s="13">
        <v>63722</v>
      </c>
      <c r="F5" s="14">
        <v>1803.2919311523438</v>
      </c>
      <c r="G5" s="13">
        <v>1</v>
      </c>
      <c r="H5">
        <v>50082</v>
      </c>
      <c r="I5" s="4">
        <v>226.8004150390625</v>
      </c>
      <c r="J5" s="13">
        <f>+D5-G5</f>
        <v>4</v>
      </c>
      <c r="K5" s="13">
        <f t="shared" si="0"/>
        <v>13640</v>
      </c>
      <c r="L5" s="14">
        <f>+F5-I5</f>
        <v>1576.4915161132812</v>
      </c>
    </row>
    <row r="6" spans="1:12" ht="12.75" customHeight="1">
      <c r="A6" s="38">
        <v>444</v>
      </c>
      <c r="B6" s="12" t="s">
        <v>74</v>
      </c>
      <c r="C6" s="12" t="s">
        <v>55</v>
      </c>
      <c r="D6" s="13">
        <v>1</v>
      </c>
      <c r="E6" s="13">
        <v>33548</v>
      </c>
      <c r="F6" s="14">
        <v>240.74208068847656</v>
      </c>
      <c r="G6" s="13">
        <v>1</v>
      </c>
      <c r="H6" s="13">
        <v>33548</v>
      </c>
      <c r="I6" s="14">
        <v>240.74208068847656</v>
      </c>
      <c r="J6" s="13">
        <f>+D6-G6</f>
        <v>0</v>
      </c>
      <c r="K6" s="13">
        <f t="shared" si="0"/>
        <v>0</v>
      </c>
      <c r="L6" s="14">
        <f>+F6-I6</f>
        <v>0</v>
      </c>
    </row>
    <row r="7" spans="1:12" ht="12.75" customHeight="1">
      <c r="A7" s="38">
        <v>555</v>
      </c>
      <c r="B7" s="12" t="s">
        <v>75</v>
      </c>
      <c r="C7" s="12" t="s">
        <v>58</v>
      </c>
      <c r="D7" s="13">
        <v>1</v>
      </c>
      <c r="E7" s="13">
        <v>27634</v>
      </c>
      <c r="F7" s="14">
        <v>487.54425048828125</v>
      </c>
      <c r="G7" s="13">
        <v>1</v>
      </c>
      <c r="H7" s="13">
        <v>27634</v>
      </c>
      <c r="I7" s="14">
        <v>487.54425048828125</v>
      </c>
      <c r="J7" s="13">
        <f>+D7-G7</f>
        <v>0</v>
      </c>
      <c r="K7" s="13">
        <f t="shared" si="0"/>
        <v>0</v>
      </c>
      <c r="L7" s="14">
        <f>+F7-I7</f>
        <v>0</v>
      </c>
    </row>
  </sheetData>
  <mergeCells count="3">
    <mergeCell ref="D1:F1"/>
    <mergeCell ref="G1:I1"/>
    <mergeCell ref="J1:L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</dc:creator>
  <cp:keywords/>
  <dc:description/>
  <cp:lastModifiedBy>FRuiz</cp:lastModifiedBy>
  <dcterms:created xsi:type="dcterms:W3CDTF">2005-08-25T07:31:36Z</dcterms:created>
  <dcterms:modified xsi:type="dcterms:W3CDTF">2006-01-07T00:15:23Z</dcterms:modified>
  <cp:category/>
  <cp:version/>
  <cp:contentType/>
  <cp:contentStatus/>
</cp:coreProperties>
</file>