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activeTab="0"/>
  </bookViews>
  <sheets>
    <sheet name="total" sheetId="1" r:id="rId1"/>
    <sheet name="saldos" sheetId="2" r:id="rId2"/>
    <sheet name="%ver" sheetId="3" r:id="rId3"/>
    <sheet name="%hor" sheetId="4" r:id="rId4"/>
    <sheet name="españoles" sheetId="5" r:id="rId5"/>
    <sheet name="extranjeros" sheetId="6" r:id="rId6"/>
    <sheet name="metadatos" sheetId="7" r:id="rId7"/>
  </sheets>
  <definedNames>
    <definedName name="_xlnm.Print_Area" localSheetId="3">'%hor'!$A$1:$U$21</definedName>
    <definedName name="_xlnm.Print_Area" localSheetId="2">'%ver'!$A$1:$U$21</definedName>
    <definedName name="_xlnm.Print_Area" localSheetId="4">'españoles'!$A$1:$U$21</definedName>
    <definedName name="_xlnm.Print_Area" localSheetId="5">'extranjeros'!$A$1:$U$21</definedName>
    <definedName name="_xlnm.Print_Area" localSheetId="1">'saldos'!$A$1:$U$21</definedName>
    <definedName name="_xlnm.Print_Area" localSheetId="0">'total'!$A$1:$U$21</definedName>
    <definedName name="_xlnm.Print_Titles" localSheetId="3">'%hor'!$A:$A,'%hor'!$1:$1</definedName>
    <definedName name="_xlnm.Print_Titles" localSheetId="2">'%ver'!$A:$A,'%ver'!$1:$1</definedName>
    <definedName name="_xlnm.Print_Titles" localSheetId="4">'españoles'!$A:$A,'españoles'!$1:$1</definedName>
    <definedName name="_xlnm.Print_Titles" localSheetId="5">'extranjeros'!$A:$A,'extranjeros'!$1:$1</definedName>
    <definedName name="_xlnm.Print_Titles" localSheetId="1">'saldos'!$A:$A,'saldos'!$1:$1</definedName>
    <definedName name="_xlnm.Print_Titles" localSheetId="0">'total'!$A:$A,'total'!$1:$1</definedName>
    <definedName name="xtotales">'total'!$C$3:$U$21</definedName>
  </definedNames>
  <calcPr fullCalcOnLoad="1"/>
</workbook>
</file>

<file path=xl/sharedStrings.xml><?xml version="1.0" encoding="utf-8"?>
<sst xmlns="http://schemas.openxmlformats.org/spreadsheetml/2006/main" count="275" uniqueCount="51">
  <si>
    <t>Cantabria</t>
  </si>
  <si>
    <t>Rioja (La)</t>
  </si>
  <si>
    <t>Melilla</t>
  </si>
  <si>
    <t>Total destino</t>
  </si>
  <si>
    <t>Total procedencia</t>
  </si>
  <si>
    <t>Destinos (columnas)              Procedencias (filas)</t>
  </si>
  <si>
    <t>Andalucía</t>
  </si>
  <si>
    <t>Aragón</t>
  </si>
  <si>
    <t>Asturias (Principado de)</t>
  </si>
  <si>
    <t>Balears (Illes)</t>
  </si>
  <si>
    <t>Canarias</t>
  </si>
  <si>
    <t>Castilla y León</t>
  </si>
  <si>
    <t>Cataluña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</si>
  <si>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</si>
  <si>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</si>
  <si>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</si>
  <si>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</si>
  <si>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</si>
  <si>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</si>
  <si>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 xml:space="preserve">Ceuta </t>
  </si>
  <si>
    <t>Castilla-La Mancha</t>
  </si>
  <si>
    <t>Comunitat Valenciana</t>
  </si>
  <si>
    <t>Población de España - Datos y Mapas</t>
  </si>
  <si>
    <t>http://alarcos.esi.uclm.es/per/fruiz/pobesp/</t>
  </si>
  <si>
    <t>Temas:</t>
  </si>
  <si>
    <t>Migraciones</t>
  </si>
  <si>
    <t>Territorios:</t>
  </si>
  <si>
    <t>Autonomías</t>
  </si>
  <si>
    <t>Tablas:</t>
  </si>
  <si>
    <t>Lista de Columnas:</t>
  </si>
  <si>
    <t>Fuentes:</t>
  </si>
  <si>
    <t>Estadística de variaciones residenciales (INE)</t>
  </si>
  <si>
    <t>http://www.ine.es/inebmenu/mnu_migrac.htm</t>
  </si>
  <si>
    <t>Variaciones residenciales interiores entre autonomías en 2010 (total españoles+extranjeros)</t>
  </si>
  <si>
    <t>total</t>
  </si>
  <si>
    <t>españoles</t>
  </si>
  <si>
    <t>Variaciones residenciales interiores entre autonomías en 2010 (españoles)</t>
  </si>
  <si>
    <t>extranjeros</t>
  </si>
  <si>
    <t>Subtemas:</t>
  </si>
  <si>
    <t>Migraciones interiores</t>
  </si>
  <si>
    <t>Variaciones residenciales interiores entre autonomías en 2010 (extranjeros)</t>
  </si>
  <si>
    <t>%ver</t>
  </si>
  <si>
    <t>%hor</t>
  </si>
  <si>
    <t>Reparto de las inmigraciones (altas) a cada autonomía</t>
  </si>
  <si>
    <t>Reparto de las emigraciones (bajas) desde cada autonomía</t>
  </si>
  <si>
    <t>Destinos (columnas)</t>
  </si>
  <si>
    <t>Procedencias (filas)</t>
  </si>
  <si>
    <t>Autonomía de destino (alta)</t>
  </si>
  <si>
    <t>Autonomía de origen (baja)</t>
  </si>
  <si>
    <t>saldos</t>
  </si>
  <si>
    <t>Saldos (altas-bajas) entre autonomías en 2010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</si>
</sst>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%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22" applyFont="1">
      <alignment/>
      <protection/>
    </xf>
    <xf numFmtId="0" fontId="5" fillId="0" borderId="0" xfId="22">
      <alignment/>
      <protection/>
    </xf>
    <xf numFmtId="0" fontId="3" fillId="0" borderId="0" xfId="17" applyAlignment="1">
      <alignment/>
    </xf>
    <xf numFmtId="0" fontId="5" fillId="0" borderId="0" xfId="22" applyFont="1" applyAlignment="1">
      <alignment horizontal="right"/>
      <protection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</cellXfs>
  <cellStyles count="10">
    <cellStyle name="Normal" xfId="0"/>
    <cellStyle name="Hyperlink" xfId="15"/>
    <cellStyle name="Followed Hyperlink" xfId="16"/>
    <cellStyle name="Hipervínculo_mig-aut-2010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25.140625" style="1" bestFit="1" customWidth="1"/>
    <col min="2" max="2" width="8.28125" style="1" customWidth="1"/>
    <col min="3" max="21" width="7.28125" style="1" customWidth="1"/>
    <col min="22" max="16384" width="11.57421875" style="1" customWidth="1"/>
  </cols>
  <sheetData>
    <row r="1" spans="1:21" ht="67.5" customHeight="1">
      <c r="A1" s="22" t="s">
        <v>5</v>
      </c>
      <c r="B1" s="23" t="s">
        <v>3</v>
      </c>
      <c r="C1" s="24" t="s">
        <v>6</v>
      </c>
      <c r="D1" s="25" t="s">
        <v>7</v>
      </c>
      <c r="E1" s="25" t="s">
        <v>8</v>
      </c>
      <c r="F1" s="25" t="s">
        <v>9</v>
      </c>
      <c r="G1" s="25" t="s">
        <v>10</v>
      </c>
      <c r="H1" s="25" t="s">
        <v>0</v>
      </c>
      <c r="I1" s="25" t="s">
        <v>11</v>
      </c>
      <c r="J1" s="25" t="s">
        <v>20</v>
      </c>
      <c r="K1" s="25" t="s">
        <v>12</v>
      </c>
      <c r="L1" s="25" t="s">
        <v>21</v>
      </c>
      <c r="M1" s="25" t="s">
        <v>13</v>
      </c>
      <c r="N1" s="25" t="s">
        <v>14</v>
      </c>
      <c r="O1" s="25" t="s">
        <v>15</v>
      </c>
      <c r="P1" s="25" t="s">
        <v>16</v>
      </c>
      <c r="Q1" s="25" t="s">
        <v>17</v>
      </c>
      <c r="R1" s="25" t="s">
        <v>18</v>
      </c>
      <c r="S1" s="25" t="s">
        <v>1</v>
      </c>
      <c r="T1" s="25" t="s">
        <v>19</v>
      </c>
      <c r="U1" s="26" t="s">
        <v>2</v>
      </c>
    </row>
    <row r="2" spans="1:21" ht="12">
      <c r="A2" s="27" t="s">
        <v>4</v>
      </c>
      <c r="B2" s="2">
        <f>+SUM(C2:U2)</f>
        <v>1681395</v>
      </c>
      <c r="C2" s="3">
        <f>+SUM(C3:C21)</f>
        <v>240269</v>
      </c>
      <c r="D2" s="4">
        <f aca="true" t="shared" si="0" ref="D2:U2">+SUM(D3:D21)</f>
        <v>38295</v>
      </c>
      <c r="E2" s="4">
        <f t="shared" si="0"/>
        <v>28597</v>
      </c>
      <c r="F2" s="4">
        <f t="shared" si="0"/>
        <v>52916</v>
      </c>
      <c r="G2" s="4">
        <f t="shared" si="0"/>
        <v>85435</v>
      </c>
      <c r="H2" s="4">
        <f t="shared" si="0"/>
        <v>23864</v>
      </c>
      <c r="I2" s="4">
        <f t="shared" si="0"/>
        <v>89196</v>
      </c>
      <c r="J2" s="4">
        <f t="shared" si="0"/>
        <v>88723</v>
      </c>
      <c r="K2" s="4">
        <f t="shared" si="0"/>
        <v>322992</v>
      </c>
      <c r="L2" s="4">
        <f t="shared" si="0"/>
        <v>186969</v>
      </c>
      <c r="M2" s="4">
        <f t="shared" si="0"/>
        <v>27921</v>
      </c>
      <c r="N2" s="4">
        <f t="shared" si="0"/>
        <v>88157</v>
      </c>
      <c r="O2" s="4">
        <f t="shared" si="0"/>
        <v>254280</v>
      </c>
      <c r="P2" s="4">
        <f t="shared" si="0"/>
        <v>41346</v>
      </c>
      <c r="Q2" s="4">
        <f t="shared" si="0"/>
        <v>27357</v>
      </c>
      <c r="R2" s="4">
        <f t="shared" si="0"/>
        <v>66882</v>
      </c>
      <c r="S2" s="4">
        <f t="shared" si="0"/>
        <v>11315</v>
      </c>
      <c r="T2" s="4">
        <f t="shared" si="0"/>
        <v>2943</v>
      </c>
      <c r="U2" s="5">
        <f t="shared" si="0"/>
        <v>3938</v>
      </c>
    </row>
    <row r="3" spans="1:21" ht="11.25" customHeight="1">
      <c r="A3" s="28" t="s">
        <v>6</v>
      </c>
      <c r="B3" s="6">
        <f aca="true" t="shared" si="1" ref="B3:B21">+SUM(C3:U3)</f>
        <v>239180</v>
      </c>
      <c r="C3" s="9">
        <f>+españoles!C3+extranjeros!C3</f>
        <v>176548</v>
      </c>
      <c r="D3" s="10">
        <f>+españoles!D3+extranjeros!D3</f>
        <v>1350</v>
      </c>
      <c r="E3" s="10">
        <f>+españoles!E3+extranjeros!E3</f>
        <v>822</v>
      </c>
      <c r="F3" s="10">
        <f>+españoles!F3+extranjeros!F3</f>
        <v>4398</v>
      </c>
      <c r="G3" s="10">
        <f>+españoles!G3+extranjeros!G3</f>
        <v>4121</v>
      </c>
      <c r="H3" s="10">
        <f>+españoles!H3+extranjeros!H3</f>
        <v>520</v>
      </c>
      <c r="I3" s="10">
        <f>+españoles!I3+extranjeros!I3</f>
        <v>2205</v>
      </c>
      <c r="J3" s="10">
        <f>+españoles!J3+extranjeros!J3</f>
        <v>3651</v>
      </c>
      <c r="K3" s="10">
        <f>+españoles!K3+extranjeros!K3</f>
        <v>10985</v>
      </c>
      <c r="L3" s="10">
        <f>+españoles!L3+extranjeros!L3</f>
        <v>6792</v>
      </c>
      <c r="M3" s="10">
        <f>+españoles!M3+extranjeros!M3</f>
        <v>2262</v>
      </c>
      <c r="N3" s="10">
        <f>+españoles!N3+extranjeros!N3</f>
        <v>2082</v>
      </c>
      <c r="O3" s="10">
        <f>+españoles!O3+extranjeros!O3</f>
        <v>13343</v>
      </c>
      <c r="P3" s="10">
        <f>+españoles!P3+extranjeros!P3</f>
        <v>3687</v>
      </c>
      <c r="Q3" s="10">
        <f>+españoles!Q3+extranjeros!Q3</f>
        <v>794</v>
      </c>
      <c r="R3" s="10">
        <f>+españoles!R3+extranjeros!R3</f>
        <v>1993</v>
      </c>
      <c r="S3" s="10">
        <f>+españoles!S3+extranjeros!S3</f>
        <v>335</v>
      </c>
      <c r="T3" s="10">
        <f>+españoles!T3+extranjeros!T3</f>
        <v>1731</v>
      </c>
      <c r="U3" s="11">
        <f>+españoles!U3+extranjeros!U3</f>
        <v>1561</v>
      </c>
    </row>
    <row r="4" spans="1:21" ht="11.25" customHeight="1">
      <c r="A4" s="29" t="s">
        <v>7</v>
      </c>
      <c r="B4" s="7">
        <f t="shared" si="1"/>
        <v>39944</v>
      </c>
      <c r="C4" s="12">
        <f>+españoles!C4+extranjeros!C4</f>
        <v>1655</v>
      </c>
      <c r="D4" s="13">
        <f>+españoles!D4+extranjeros!D4</f>
        <v>22073</v>
      </c>
      <c r="E4" s="13">
        <f>+españoles!E4+extranjeros!E4</f>
        <v>260</v>
      </c>
      <c r="F4" s="13">
        <f>+españoles!F4+extranjeros!F4</f>
        <v>384</v>
      </c>
      <c r="G4" s="13">
        <f>+españoles!G4+extranjeros!G4</f>
        <v>585</v>
      </c>
      <c r="H4" s="13">
        <f>+españoles!H4+extranjeros!H4</f>
        <v>160</v>
      </c>
      <c r="I4" s="13">
        <f>+españoles!I4+extranjeros!I4</f>
        <v>919</v>
      </c>
      <c r="J4" s="13">
        <f>+españoles!J4+extranjeros!J4</f>
        <v>703</v>
      </c>
      <c r="K4" s="13">
        <f>+españoles!K4+extranjeros!K4</f>
        <v>4802</v>
      </c>
      <c r="L4" s="13">
        <f>+españoles!L4+extranjeros!L4</f>
        <v>2892</v>
      </c>
      <c r="M4" s="13">
        <f>+españoles!M4+extranjeros!M4</f>
        <v>204</v>
      </c>
      <c r="N4" s="13">
        <f>+españoles!N4+extranjeros!N4</f>
        <v>422</v>
      </c>
      <c r="O4" s="13">
        <f>+españoles!O4+extranjeros!O4</f>
        <v>2376</v>
      </c>
      <c r="P4" s="13">
        <f>+españoles!P4+extranjeros!P4</f>
        <v>393</v>
      </c>
      <c r="Q4" s="13">
        <f>+españoles!Q4+extranjeros!Q4</f>
        <v>931</v>
      </c>
      <c r="R4" s="13">
        <f>+españoles!R4+extranjeros!R4</f>
        <v>691</v>
      </c>
      <c r="S4" s="13">
        <f>+españoles!S4+extranjeros!S4</f>
        <v>394</v>
      </c>
      <c r="T4" s="13">
        <f>+españoles!T4+extranjeros!T4</f>
        <v>35</v>
      </c>
      <c r="U4" s="14">
        <f>+españoles!U4+extranjeros!U4</f>
        <v>65</v>
      </c>
    </row>
    <row r="5" spans="1:21" ht="11.25" customHeight="1">
      <c r="A5" s="29" t="s">
        <v>8</v>
      </c>
      <c r="B5" s="7">
        <f t="shared" si="1"/>
        <v>28847</v>
      </c>
      <c r="C5" s="12">
        <f>+españoles!C5+extranjeros!C5</f>
        <v>785</v>
      </c>
      <c r="D5" s="13">
        <f>+españoles!D5+extranjeros!D5</f>
        <v>210</v>
      </c>
      <c r="E5" s="13">
        <f>+españoles!E5+extranjeros!E5</f>
        <v>17620</v>
      </c>
      <c r="F5" s="13">
        <f>+españoles!F5+extranjeros!F5</f>
        <v>443</v>
      </c>
      <c r="G5" s="13">
        <f>+españoles!G5+extranjeros!G5</f>
        <v>637</v>
      </c>
      <c r="H5" s="13">
        <f>+españoles!H5+extranjeros!H5</f>
        <v>499</v>
      </c>
      <c r="I5" s="13">
        <f>+españoles!I5+extranjeros!I5</f>
        <v>1701</v>
      </c>
      <c r="J5" s="13">
        <f>+españoles!J5+extranjeros!J5</f>
        <v>316</v>
      </c>
      <c r="K5" s="13">
        <f>+españoles!K5+extranjeros!K5</f>
        <v>991</v>
      </c>
      <c r="L5" s="13">
        <f>+españoles!L5+extranjeros!L5</f>
        <v>898</v>
      </c>
      <c r="M5" s="13">
        <f>+españoles!M5+extranjeros!M5</f>
        <v>164</v>
      </c>
      <c r="N5" s="13">
        <f>+españoles!N5+extranjeros!N5</f>
        <v>1220</v>
      </c>
      <c r="O5" s="13">
        <f>+españoles!O5+extranjeros!O5</f>
        <v>2350</v>
      </c>
      <c r="P5" s="13">
        <f>+españoles!P5+extranjeros!P5</f>
        <v>177</v>
      </c>
      <c r="Q5" s="13">
        <f>+españoles!Q5+extranjeros!Q5</f>
        <v>205</v>
      </c>
      <c r="R5" s="13">
        <f>+españoles!R5+extranjeros!R5</f>
        <v>504</v>
      </c>
      <c r="S5" s="13">
        <f>+españoles!S5+extranjeros!S5</f>
        <v>91</v>
      </c>
      <c r="T5" s="13">
        <f>+españoles!T5+extranjeros!T5</f>
        <v>13</v>
      </c>
      <c r="U5" s="14">
        <f>+españoles!U5+extranjeros!U5</f>
        <v>23</v>
      </c>
    </row>
    <row r="6" spans="1:21" ht="11.25" customHeight="1">
      <c r="A6" s="29" t="s">
        <v>9</v>
      </c>
      <c r="B6" s="7">
        <f t="shared" si="1"/>
        <v>54163</v>
      </c>
      <c r="C6" s="12">
        <f>+españoles!C6+extranjeros!C6</f>
        <v>4559</v>
      </c>
      <c r="D6" s="13">
        <f>+españoles!D6+extranjeros!D6</f>
        <v>378</v>
      </c>
      <c r="E6" s="13">
        <f>+españoles!E6+extranjeros!E6</f>
        <v>472</v>
      </c>
      <c r="F6" s="13">
        <f>+españoles!F6+extranjeros!F6</f>
        <v>30738</v>
      </c>
      <c r="G6" s="13">
        <f>+españoles!G6+extranjeros!G6</f>
        <v>1191</v>
      </c>
      <c r="H6" s="13">
        <f>+españoles!H6+extranjeros!H6</f>
        <v>193</v>
      </c>
      <c r="I6" s="13">
        <f>+españoles!I6+extranjeros!I6</f>
        <v>790</v>
      </c>
      <c r="J6" s="13">
        <f>+españoles!J6+extranjeros!J6</f>
        <v>853</v>
      </c>
      <c r="K6" s="13">
        <f>+españoles!K6+extranjeros!K6</f>
        <v>5276</v>
      </c>
      <c r="L6" s="13">
        <f>+españoles!L6+extranjeros!L6</f>
        <v>3379</v>
      </c>
      <c r="M6" s="13">
        <f>+españoles!M6+extranjeros!M6</f>
        <v>591</v>
      </c>
      <c r="N6" s="13">
        <f>+españoles!N6+extranjeros!N6</f>
        <v>1096</v>
      </c>
      <c r="O6" s="13">
        <f>+españoles!O6+extranjeros!O6</f>
        <v>3032</v>
      </c>
      <c r="P6" s="13">
        <f>+españoles!P6+extranjeros!P6</f>
        <v>687</v>
      </c>
      <c r="Q6" s="13">
        <f>+españoles!Q6+extranjeros!Q6</f>
        <v>146</v>
      </c>
      <c r="R6" s="13">
        <f>+españoles!R6+extranjeros!R6</f>
        <v>498</v>
      </c>
      <c r="S6" s="13">
        <f>+españoles!S6+extranjeros!S6</f>
        <v>89</v>
      </c>
      <c r="T6" s="13">
        <f>+españoles!T6+extranjeros!T6</f>
        <v>49</v>
      </c>
      <c r="U6" s="14">
        <f>+españoles!U6+extranjeros!U6</f>
        <v>146</v>
      </c>
    </row>
    <row r="7" spans="1:21" ht="11.25" customHeight="1">
      <c r="A7" s="29" t="s">
        <v>10</v>
      </c>
      <c r="B7" s="7">
        <f t="shared" si="1"/>
        <v>90105</v>
      </c>
      <c r="C7" s="12">
        <f>+españoles!C7+extranjeros!C7</f>
        <v>4942</v>
      </c>
      <c r="D7" s="13">
        <f>+españoles!D7+extranjeros!D7</f>
        <v>498</v>
      </c>
      <c r="E7" s="13">
        <f>+españoles!E7+extranjeros!E7</f>
        <v>809</v>
      </c>
      <c r="F7" s="13">
        <f>+españoles!F7+extranjeros!F7</f>
        <v>1269</v>
      </c>
      <c r="G7" s="13">
        <f>+españoles!G7+extranjeros!G7</f>
        <v>63774</v>
      </c>
      <c r="H7" s="13">
        <f>+españoles!H7+extranjeros!H7</f>
        <v>363</v>
      </c>
      <c r="I7" s="13">
        <f>+españoles!I7+extranjeros!I7</f>
        <v>1296</v>
      </c>
      <c r="J7" s="13">
        <f>+españoles!J7+extranjeros!J7</f>
        <v>842</v>
      </c>
      <c r="K7" s="13">
        <f>+españoles!K7+extranjeros!K7</f>
        <v>3255</v>
      </c>
      <c r="L7" s="13">
        <f>+españoles!L7+extranjeros!L7</f>
        <v>2324</v>
      </c>
      <c r="M7" s="13">
        <f>+españoles!M7+extranjeros!M7</f>
        <v>457</v>
      </c>
      <c r="N7" s="13">
        <f>+españoles!N7+extranjeros!N7</f>
        <v>3108</v>
      </c>
      <c r="O7" s="13">
        <f>+españoles!O7+extranjeros!O7</f>
        <v>4792</v>
      </c>
      <c r="P7" s="13">
        <f>+españoles!P7+extranjeros!P7</f>
        <v>539</v>
      </c>
      <c r="Q7" s="13">
        <f>+españoles!Q7+extranjeros!Q7</f>
        <v>281</v>
      </c>
      <c r="R7" s="13">
        <f>+españoles!R7+extranjeros!R7</f>
        <v>868</v>
      </c>
      <c r="S7" s="13">
        <f>+españoles!S7+extranjeros!S7</f>
        <v>129</v>
      </c>
      <c r="T7" s="13">
        <f>+españoles!T7+extranjeros!T7</f>
        <v>120</v>
      </c>
      <c r="U7" s="14">
        <f>+españoles!U7+extranjeros!U7</f>
        <v>439</v>
      </c>
    </row>
    <row r="8" spans="1:21" ht="11.25" customHeight="1">
      <c r="A8" s="29" t="s">
        <v>0</v>
      </c>
      <c r="B8" s="7">
        <f t="shared" si="1"/>
        <v>23554</v>
      </c>
      <c r="C8" s="12">
        <f>+españoles!C8+extranjeros!C8</f>
        <v>517</v>
      </c>
      <c r="D8" s="13">
        <f>+españoles!D8+extranjeros!D8</f>
        <v>116</v>
      </c>
      <c r="E8" s="13">
        <f>+españoles!E8+extranjeros!E8</f>
        <v>568</v>
      </c>
      <c r="F8" s="13">
        <f>+españoles!F8+extranjeros!F8</f>
        <v>165</v>
      </c>
      <c r="G8" s="13">
        <f>+españoles!G8+extranjeros!G8</f>
        <v>334</v>
      </c>
      <c r="H8" s="13">
        <f>+españoles!H8+extranjeros!H8</f>
        <v>15358</v>
      </c>
      <c r="I8" s="13">
        <f>+españoles!I8+extranjeros!I8</f>
        <v>1021</v>
      </c>
      <c r="J8" s="13">
        <f>+españoles!J8+extranjeros!J8</f>
        <v>191</v>
      </c>
      <c r="K8" s="13">
        <f>+españoles!K8+extranjeros!K8</f>
        <v>568</v>
      </c>
      <c r="L8" s="13">
        <f>+españoles!L8+extranjeros!L8</f>
        <v>427</v>
      </c>
      <c r="M8" s="13">
        <f>+españoles!M8+extranjeros!M8</f>
        <v>91</v>
      </c>
      <c r="N8" s="13">
        <f>+españoles!N8+extranjeros!N8</f>
        <v>303</v>
      </c>
      <c r="O8" s="13">
        <f>+españoles!O8+extranjeros!O8</f>
        <v>1391</v>
      </c>
      <c r="P8" s="13">
        <f>+españoles!P8+extranjeros!P8</f>
        <v>92</v>
      </c>
      <c r="Q8" s="13">
        <f>+españoles!Q8+extranjeros!Q8</f>
        <v>169</v>
      </c>
      <c r="R8" s="13">
        <f>+españoles!R8+extranjeros!R8</f>
        <v>2128</v>
      </c>
      <c r="S8" s="13">
        <f>+españoles!S8+extranjeros!S8</f>
        <v>104</v>
      </c>
      <c r="T8" s="13">
        <f>+españoles!T8+extranjeros!T8</f>
        <v>4</v>
      </c>
      <c r="U8" s="14">
        <f>+españoles!U8+extranjeros!U8</f>
        <v>7</v>
      </c>
    </row>
    <row r="9" spans="1:21" ht="11.25" customHeight="1">
      <c r="A9" s="29" t="s">
        <v>11</v>
      </c>
      <c r="B9" s="7">
        <f t="shared" si="1"/>
        <v>90820</v>
      </c>
      <c r="C9" s="12">
        <f>+españoles!C9+extranjeros!C9</f>
        <v>2248</v>
      </c>
      <c r="D9" s="13">
        <f>+españoles!D9+extranjeros!D9</f>
        <v>1019</v>
      </c>
      <c r="E9" s="13">
        <f>+españoles!E9+extranjeros!E9</f>
        <v>1710</v>
      </c>
      <c r="F9" s="13">
        <f>+españoles!F9+extranjeros!F9</f>
        <v>713</v>
      </c>
      <c r="G9" s="13">
        <f>+españoles!G9+extranjeros!G9</f>
        <v>1167</v>
      </c>
      <c r="H9" s="13">
        <f>+españoles!H9+extranjeros!H9</f>
        <v>1145</v>
      </c>
      <c r="I9" s="13">
        <f>+españoles!I9+extranjeros!I9</f>
        <v>56460</v>
      </c>
      <c r="J9" s="13">
        <f>+españoles!J9+extranjeros!J9</f>
        <v>1497</v>
      </c>
      <c r="K9" s="13">
        <f>+españoles!K9+extranjeros!K9</f>
        <v>2805</v>
      </c>
      <c r="L9" s="13">
        <f>+españoles!L9+extranjeros!L9</f>
        <v>2544</v>
      </c>
      <c r="M9" s="13">
        <f>+españoles!M9+extranjeros!M9</f>
        <v>964</v>
      </c>
      <c r="N9" s="13">
        <f>+españoles!N9+extranjeros!N9</f>
        <v>2113</v>
      </c>
      <c r="O9" s="13">
        <f>+españoles!O9+extranjeros!O9</f>
        <v>11429</v>
      </c>
      <c r="P9" s="13">
        <f>+españoles!P9+extranjeros!P9</f>
        <v>684</v>
      </c>
      <c r="Q9" s="13">
        <f>+españoles!Q9+extranjeros!Q9</f>
        <v>633</v>
      </c>
      <c r="R9" s="13">
        <f>+españoles!R9+extranjeros!R9</f>
        <v>2924</v>
      </c>
      <c r="S9" s="13">
        <f>+españoles!S9+extranjeros!S9</f>
        <v>611</v>
      </c>
      <c r="T9" s="13">
        <f>+españoles!T9+extranjeros!T9</f>
        <v>69</v>
      </c>
      <c r="U9" s="14">
        <f>+españoles!U9+extranjeros!U9</f>
        <v>85</v>
      </c>
    </row>
    <row r="10" spans="1:21" ht="11.25" customHeight="1">
      <c r="A10" s="29" t="s">
        <v>20</v>
      </c>
      <c r="B10" s="7">
        <f t="shared" si="1"/>
        <v>81962</v>
      </c>
      <c r="C10" s="12">
        <f>+españoles!C10+extranjeros!C10</f>
        <v>3958</v>
      </c>
      <c r="D10" s="13">
        <f>+españoles!D10+extranjeros!D10</f>
        <v>717</v>
      </c>
      <c r="E10" s="13">
        <f>+españoles!E10+extranjeros!E10</f>
        <v>417</v>
      </c>
      <c r="F10" s="13">
        <f>+españoles!F10+extranjeros!F10</f>
        <v>747</v>
      </c>
      <c r="G10" s="13">
        <f>+españoles!G10+extranjeros!G10</f>
        <v>758</v>
      </c>
      <c r="H10" s="13">
        <f>+españoles!H10+extranjeros!H10</f>
        <v>186</v>
      </c>
      <c r="I10" s="13">
        <f>+españoles!I10+extranjeros!I10</f>
        <v>1521</v>
      </c>
      <c r="J10" s="13">
        <f>+españoles!J10+extranjeros!J10</f>
        <v>38697</v>
      </c>
      <c r="K10" s="13">
        <f>+españoles!K10+extranjeros!K10</f>
        <v>2480</v>
      </c>
      <c r="L10" s="13">
        <f>+españoles!L10+extranjeros!L10</f>
        <v>6166</v>
      </c>
      <c r="M10" s="13">
        <f>+españoles!M10+extranjeros!M10</f>
        <v>1015</v>
      </c>
      <c r="N10" s="13">
        <f>+españoles!N10+extranjeros!N10</f>
        <v>641</v>
      </c>
      <c r="O10" s="13">
        <f>+españoles!O10+extranjeros!O10</f>
        <v>21925</v>
      </c>
      <c r="P10" s="13">
        <f>+españoles!P10+extranjeros!P10</f>
        <v>1620</v>
      </c>
      <c r="Q10" s="13">
        <f>+españoles!Q10+extranjeros!Q10</f>
        <v>264</v>
      </c>
      <c r="R10" s="13">
        <f>+españoles!R10+extranjeros!R10</f>
        <v>591</v>
      </c>
      <c r="S10" s="13">
        <f>+españoles!S10+extranjeros!S10</f>
        <v>136</v>
      </c>
      <c r="T10" s="13">
        <f>+españoles!T10+extranjeros!T10</f>
        <v>53</v>
      </c>
      <c r="U10" s="14">
        <f>+españoles!U10+extranjeros!U10</f>
        <v>70</v>
      </c>
    </row>
    <row r="11" spans="1:21" ht="11.25" customHeight="1">
      <c r="A11" s="29" t="s">
        <v>12</v>
      </c>
      <c r="B11" s="7">
        <f t="shared" si="1"/>
        <v>323773</v>
      </c>
      <c r="C11" s="12">
        <f>+españoles!C11+extranjeros!C11</f>
        <v>12088</v>
      </c>
      <c r="D11" s="13">
        <f>+españoles!D11+extranjeros!D11</f>
        <v>4709</v>
      </c>
      <c r="E11" s="13">
        <f>+españoles!E11+extranjeros!E11</f>
        <v>932</v>
      </c>
      <c r="F11" s="13">
        <f>+españoles!F11+extranjeros!F11</f>
        <v>4883</v>
      </c>
      <c r="G11" s="13">
        <f>+españoles!G11+extranjeros!G11</f>
        <v>2672</v>
      </c>
      <c r="H11" s="13">
        <f>+españoles!H11+extranjeros!H11</f>
        <v>591</v>
      </c>
      <c r="I11" s="13">
        <f>+españoles!I11+extranjeros!I11</f>
        <v>2858</v>
      </c>
      <c r="J11" s="13">
        <f>+españoles!J11+extranjeros!J11</f>
        <v>2359</v>
      </c>
      <c r="K11" s="13">
        <f>+españoles!K11+extranjeros!K11</f>
        <v>264691</v>
      </c>
      <c r="L11" s="13">
        <f>+españoles!L11+extranjeros!L11</f>
        <v>8812</v>
      </c>
      <c r="M11" s="13">
        <f>+españoles!M11+extranjeros!M11</f>
        <v>1821</v>
      </c>
      <c r="N11" s="13">
        <f>+españoles!N11+extranjeros!N11</f>
        <v>3194</v>
      </c>
      <c r="O11" s="13">
        <f>+españoles!O11+extranjeros!O11</f>
        <v>7728</v>
      </c>
      <c r="P11" s="13">
        <f>+españoles!P11+extranjeros!P11</f>
        <v>1869</v>
      </c>
      <c r="Q11" s="13">
        <f>+españoles!Q11+extranjeros!Q11</f>
        <v>951</v>
      </c>
      <c r="R11" s="13">
        <f>+españoles!R11+extranjeros!R11</f>
        <v>2165</v>
      </c>
      <c r="S11" s="13">
        <f>+españoles!S11+extranjeros!S11</f>
        <v>517</v>
      </c>
      <c r="T11" s="13">
        <f>+españoles!T11+extranjeros!T11</f>
        <v>201</v>
      </c>
      <c r="U11" s="14">
        <f>+españoles!U11+extranjeros!U11</f>
        <v>732</v>
      </c>
    </row>
    <row r="12" spans="1:21" ht="12">
      <c r="A12" s="29" t="s">
        <v>21</v>
      </c>
      <c r="B12" s="7">
        <f t="shared" si="1"/>
        <v>190777</v>
      </c>
      <c r="C12" s="12">
        <f>+españoles!C12+extranjeros!C12</f>
        <v>7685</v>
      </c>
      <c r="D12" s="13">
        <f>+españoles!D12+extranjeros!D12</f>
        <v>2867</v>
      </c>
      <c r="E12" s="13">
        <f>+españoles!E12+extranjeros!E12</f>
        <v>900</v>
      </c>
      <c r="F12" s="13">
        <f>+españoles!F12+extranjeros!F12</f>
        <v>3355</v>
      </c>
      <c r="G12" s="13">
        <f>+españoles!G12+extranjeros!G12</f>
        <v>2029</v>
      </c>
      <c r="H12" s="13">
        <f>+españoles!H12+extranjeros!H12</f>
        <v>456</v>
      </c>
      <c r="I12" s="13">
        <f>+españoles!I12+extranjeros!I12</f>
        <v>2432</v>
      </c>
      <c r="J12" s="13">
        <f>+españoles!J12+extranjeros!J12</f>
        <v>6180</v>
      </c>
      <c r="K12" s="13">
        <f>+españoles!K12+extranjeros!K12</f>
        <v>10039</v>
      </c>
      <c r="L12" s="13">
        <f>+españoles!L12+extranjeros!L12</f>
        <v>133572</v>
      </c>
      <c r="M12" s="13">
        <f>+españoles!M12+extranjeros!M12</f>
        <v>836</v>
      </c>
      <c r="N12" s="13">
        <f>+españoles!N12+extranjeros!N12</f>
        <v>1616</v>
      </c>
      <c r="O12" s="13">
        <f>+españoles!O12+extranjeros!O12</f>
        <v>9812</v>
      </c>
      <c r="P12" s="13">
        <f>+españoles!P12+extranjeros!P12</f>
        <v>5305</v>
      </c>
      <c r="Q12" s="13">
        <f>+españoles!Q12+extranjeros!Q12</f>
        <v>821</v>
      </c>
      <c r="R12" s="13">
        <f>+españoles!R12+extranjeros!R12</f>
        <v>2021</v>
      </c>
      <c r="S12" s="13">
        <f>+españoles!S12+extranjeros!S12</f>
        <v>440</v>
      </c>
      <c r="T12" s="13">
        <f>+españoles!T12+extranjeros!T12</f>
        <v>156</v>
      </c>
      <c r="U12" s="14">
        <f>+españoles!U12+extranjeros!U12</f>
        <v>255</v>
      </c>
    </row>
    <row r="13" spans="1:21" ht="12">
      <c r="A13" s="29" t="s">
        <v>13</v>
      </c>
      <c r="B13" s="7">
        <f t="shared" si="1"/>
        <v>27364</v>
      </c>
      <c r="C13" s="12">
        <f>+españoles!C13+extranjeros!C13</f>
        <v>2419</v>
      </c>
      <c r="D13" s="13">
        <f>+españoles!D13+extranjeros!D13</f>
        <v>227</v>
      </c>
      <c r="E13" s="13">
        <f>+españoles!E13+extranjeros!E13</f>
        <v>128</v>
      </c>
      <c r="F13" s="13">
        <f>+españoles!F13+extranjeros!F13</f>
        <v>506</v>
      </c>
      <c r="G13" s="13">
        <f>+españoles!G13+extranjeros!G13</f>
        <v>366</v>
      </c>
      <c r="H13" s="13">
        <f>+españoles!H13+extranjeros!H13</f>
        <v>77</v>
      </c>
      <c r="I13" s="13">
        <f>+españoles!I13+extranjeros!I13</f>
        <v>988</v>
      </c>
      <c r="J13" s="13">
        <f>+españoles!J13+extranjeros!J13</f>
        <v>1147</v>
      </c>
      <c r="K13" s="13">
        <f>+españoles!K13+extranjeros!K13</f>
        <v>1450</v>
      </c>
      <c r="L13" s="13">
        <f>+españoles!L13+extranjeros!L13</f>
        <v>711</v>
      </c>
      <c r="M13" s="13">
        <f>+españoles!M13+extranjeros!M13</f>
        <v>14470</v>
      </c>
      <c r="N13" s="13">
        <f>+españoles!N13+extranjeros!N13</f>
        <v>219</v>
      </c>
      <c r="O13" s="13">
        <f>+españoles!O13+extranjeros!O13</f>
        <v>3721</v>
      </c>
      <c r="P13" s="13">
        <f>+españoles!P13+extranjeros!P13</f>
        <v>236</v>
      </c>
      <c r="Q13" s="13">
        <f>+españoles!Q13+extranjeros!Q13</f>
        <v>127</v>
      </c>
      <c r="R13" s="13">
        <f>+españoles!R13+extranjeros!R13</f>
        <v>449</v>
      </c>
      <c r="S13" s="13">
        <f>+españoles!S13+extranjeros!S13</f>
        <v>65</v>
      </c>
      <c r="T13" s="13">
        <f>+españoles!T13+extranjeros!T13</f>
        <v>31</v>
      </c>
      <c r="U13" s="14">
        <f>+españoles!U13+extranjeros!U13</f>
        <v>27</v>
      </c>
    </row>
    <row r="14" spans="1:21" ht="12">
      <c r="A14" s="29" t="s">
        <v>14</v>
      </c>
      <c r="B14" s="7">
        <f t="shared" si="1"/>
        <v>86218</v>
      </c>
      <c r="C14" s="12">
        <f>+españoles!C14+extranjeros!C14</f>
        <v>1882</v>
      </c>
      <c r="D14" s="13">
        <f>+españoles!D14+extranjeros!D14</f>
        <v>341</v>
      </c>
      <c r="E14" s="13">
        <f>+españoles!E14+extranjeros!E14</f>
        <v>1062</v>
      </c>
      <c r="F14" s="13">
        <f>+españoles!F14+extranjeros!F14</f>
        <v>923</v>
      </c>
      <c r="G14" s="13">
        <f>+españoles!G14+extranjeros!G14</f>
        <v>2040</v>
      </c>
      <c r="H14" s="13">
        <f>+españoles!H14+extranjeros!H14</f>
        <v>326</v>
      </c>
      <c r="I14" s="13">
        <f>+españoles!I14+extranjeros!I14</f>
        <v>1760</v>
      </c>
      <c r="J14" s="13">
        <f>+españoles!J14+extranjeros!J14</f>
        <v>640</v>
      </c>
      <c r="K14" s="13">
        <f>+españoles!K14+extranjeros!K14</f>
        <v>2879</v>
      </c>
      <c r="L14" s="13">
        <f>+españoles!L14+extranjeros!L14</f>
        <v>1522</v>
      </c>
      <c r="M14" s="13">
        <f>+españoles!M14+extranjeros!M14</f>
        <v>219</v>
      </c>
      <c r="N14" s="13">
        <f>+españoles!N14+extranjeros!N14</f>
        <v>66546</v>
      </c>
      <c r="O14" s="13">
        <f>+españoles!O14+extranjeros!O14</f>
        <v>4259</v>
      </c>
      <c r="P14" s="13">
        <f>+españoles!P14+extranjeros!P14</f>
        <v>385</v>
      </c>
      <c r="Q14" s="13">
        <f>+españoles!Q14+extranjeros!Q14</f>
        <v>260</v>
      </c>
      <c r="R14" s="13">
        <f>+españoles!R14+extranjeros!R14</f>
        <v>938</v>
      </c>
      <c r="S14" s="13">
        <f>+españoles!S14+extranjeros!S14</f>
        <v>151</v>
      </c>
      <c r="T14" s="13">
        <f>+españoles!T14+extranjeros!T14</f>
        <v>40</v>
      </c>
      <c r="U14" s="14">
        <f>+españoles!U14+extranjeros!U14</f>
        <v>45</v>
      </c>
    </row>
    <row r="15" spans="1:21" ht="12">
      <c r="A15" s="29" t="s">
        <v>15</v>
      </c>
      <c r="B15" s="7">
        <f t="shared" si="1"/>
        <v>255297</v>
      </c>
      <c r="C15" s="12">
        <f>+españoles!C15+extranjeros!C15</f>
        <v>11705</v>
      </c>
      <c r="D15" s="13">
        <f>+españoles!D15+extranjeros!D15</f>
        <v>1814</v>
      </c>
      <c r="E15" s="13">
        <f>+españoles!E15+extranjeros!E15</f>
        <v>1979</v>
      </c>
      <c r="F15" s="13">
        <f>+españoles!F15+extranjeros!F15</f>
        <v>3083</v>
      </c>
      <c r="G15" s="13">
        <f>+españoles!G15+extranjeros!G15</f>
        <v>3979</v>
      </c>
      <c r="H15" s="13">
        <f>+españoles!H15+extranjeros!H15</f>
        <v>1130</v>
      </c>
      <c r="I15" s="13">
        <f>+españoles!I15+extranjeros!I15</f>
        <v>10571</v>
      </c>
      <c r="J15" s="13">
        <f>+españoles!J15+extranjeros!J15</f>
        <v>29423</v>
      </c>
      <c r="K15" s="13">
        <f>+españoles!K15+extranjeros!K15</f>
        <v>7329</v>
      </c>
      <c r="L15" s="13">
        <f>+españoles!L15+extranjeros!L15</f>
        <v>9174</v>
      </c>
      <c r="M15" s="13">
        <f>+españoles!M15+extranjeros!M15</f>
        <v>3833</v>
      </c>
      <c r="N15" s="13">
        <f>+españoles!N15+extranjeros!N15</f>
        <v>3693</v>
      </c>
      <c r="O15" s="13">
        <f>+españoles!O15+extranjeros!O15</f>
        <v>160544</v>
      </c>
      <c r="P15" s="13">
        <f>+españoles!P15+extranjeros!P15</f>
        <v>2422</v>
      </c>
      <c r="Q15" s="13">
        <f>+españoles!Q15+extranjeros!Q15</f>
        <v>919</v>
      </c>
      <c r="R15" s="13">
        <f>+españoles!R15+extranjeros!R15</f>
        <v>2648</v>
      </c>
      <c r="S15" s="13">
        <f>+españoles!S15+extranjeros!S15</f>
        <v>492</v>
      </c>
      <c r="T15" s="13">
        <f>+españoles!T15+extranjeros!T15</f>
        <v>289</v>
      </c>
      <c r="U15" s="14">
        <f>+españoles!U15+extranjeros!U15</f>
        <v>270</v>
      </c>
    </row>
    <row r="16" spans="1:21" ht="12.75" customHeight="1">
      <c r="A16" s="29" t="s">
        <v>16</v>
      </c>
      <c r="B16" s="7">
        <f t="shared" si="1"/>
        <v>41977</v>
      </c>
      <c r="C16" s="12">
        <f>+españoles!C16+extranjeros!C16</f>
        <v>4021</v>
      </c>
      <c r="D16" s="13">
        <f>+españoles!D16+extranjeros!D16</f>
        <v>364</v>
      </c>
      <c r="E16" s="13">
        <f>+españoles!E16+extranjeros!E16</f>
        <v>190</v>
      </c>
      <c r="F16" s="13">
        <f>+españoles!F16+extranjeros!F16</f>
        <v>592</v>
      </c>
      <c r="G16" s="13">
        <f>+españoles!G16+extranjeros!G16</f>
        <v>443</v>
      </c>
      <c r="H16" s="13">
        <f>+españoles!H16+extranjeros!H16</f>
        <v>88</v>
      </c>
      <c r="I16" s="13">
        <f>+españoles!I16+extranjeros!I16</f>
        <v>569</v>
      </c>
      <c r="J16" s="13">
        <f>+españoles!J16+extranjeros!J16</f>
        <v>1452</v>
      </c>
      <c r="K16" s="13">
        <f>+españoles!K16+extranjeros!K16</f>
        <v>1872</v>
      </c>
      <c r="L16" s="13">
        <f>+españoles!L16+extranjeros!L16</f>
        <v>5237</v>
      </c>
      <c r="M16" s="13">
        <f>+españoles!M16+extranjeros!M16</f>
        <v>218</v>
      </c>
      <c r="N16" s="13">
        <f>+españoles!N16+extranjeros!N16</f>
        <v>435</v>
      </c>
      <c r="O16" s="13">
        <f>+españoles!O16+extranjeros!O16</f>
        <v>2791</v>
      </c>
      <c r="P16" s="13">
        <f>+españoles!P16+extranjeros!P16</f>
        <v>22581</v>
      </c>
      <c r="Q16" s="13">
        <f>+españoles!Q16+extranjeros!Q16</f>
        <v>294</v>
      </c>
      <c r="R16" s="13">
        <f>+españoles!R16+extranjeros!R16</f>
        <v>552</v>
      </c>
      <c r="S16" s="13">
        <f>+españoles!S16+extranjeros!S16</f>
        <v>120</v>
      </c>
      <c r="T16" s="13">
        <f>+españoles!T16+extranjeros!T16</f>
        <v>53</v>
      </c>
      <c r="U16" s="14">
        <f>+españoles!U16+extranjeros!U16</f>
        <v>105</v>
      </c>
    </row>
    <row r="17" spans="1:21" ht="12.75" customHeight="1">
      <c r="A17" s="29" t="s">
        <v>17</v>
      </c>
      <c r="B17" s="7">
        <f t="shared" si="1"/>
        <v>25632</v>
      </c>
      <c r="C17" s="12">
        <f>+españoles!C17+extranjeros!C17</f>
        <v>740</v>
      </c>
      <c r="D17" s="13">
        <f>+españoles!D17+extranjeros!D17</f>
        <v>729</v>
      </c>
      <c r="E17" s="13">
        <f>+españoles!E17+extranjeros!E17</f>
        <v>144</v>
      </c>
      <c r="F17" s="13">
        <f>+españoles!F17+extranjeros!F17</f>
        <v>122</v>
      </c>
      <c r="G17" s="13">
        <f>+españoles!G17+extranjeros!G17</f>
        <v>175</v>
      </c>
      <c r="H17" s="13">
        <f>+españoles!H17+extranjeros!H17</f>
        <v>113</v>
      </c>
      <c r="I17" s="13">
        <f>+españoles!I17+extranjeros!I17</f>
        <v>408</v>
      </c>
      <c r="J17" s="13">
        <f>+españoles!J17+extranjeros!J17</f>
        <v>168</v>
      </c>
      <c r="K17" s="13">
        <f>+españoles!K17+extranjeros!K17</f>
        <v>794</v>
      </c>
      <c r="L17" s="13">
        <f>+españoles!L17+extranjeros!L17</f>
        <v>520</v>
      </c>
      <c r="M17" s="13">
        <f>+españoles!M17+extranjeros!M17</f>
        <v>102</v>
      </c>
      <c r="N17" s="13">
        <f>+españoles!N17+extranjeros!N17</f>
        <v>223</v>
      </c>
      <c r="O17" s="13">
        <f>+españoles!O17+extranjeros!O17</f>
        <v>1002</v>
      </c>
      <c r="P17" s="13">
        <f>+españoles!P17+extranjeros!P17</f>
        <v>202</v>
      </c>
      <c r="Q17" s="13">
        <f>+españoles!Q17+extranjeros!Q17</f>
        <v>18103</v>
      </c>
      <c r="R17" s="13">
        <f>+españoles!R17+extranjeros!R17</f>
        <v>1263</v>
      </c>
      <c r="S17" s="13">
        <f>+españoles!S17+extranjeros!S17</f>
        <v>793</v>
      </c>
      <c r="T17" s="13">
        <f>+españoles!T17+extranjeros!T17</f>
        <v>20</v>
      </c>
      <c r="U17" s="14">
        <f>+españoles!U17+extranjeros!U17</f>
        <v>11</v>
      </c>
    </row>
    <row r="18" spans="1:21" ht="12">
      <c r="A18" s="29" t="s">
        <v>18</v>
      </c>
      <c r="B18" s="7">
        <f t="shared" si="1"/>
        <v>64725</v>
      </c>
      <c r="C18" s="12">
        <f>+españoles!C18+extranjeros!C18</f>
        <v>1396</v>
      </c>
      <c r="D18" s="13">
        <f>+españoles!D18+extranjeros!D18</f>
        <v>447</v>
      </c>
      <c r="E18" s="13">
        <f>+españoles!E18+extranjeros!E18</f>
        <v>431</v>
      </c>
      <c r="F18" s="13">
        <f>+españoles!F18+extranjeros!F18</f>
        <v>399</v>
      </c>
      <c r="G18" s="13">
        <f>+españoles!G18+extranjeros!G18</f>
        <v>657</v>
      </c>
      <c r="H18" s="13">
        <f>+españoles!H18+extranjeros!H18</f>
        <v>2507</v>
      </c>
      <c r="I18" s="13">
        <f>+españoles!I18+extranjeros!I18</f>
        <v>2959</v>
      </c>
      <c r="J18" s="13">
        <f>+españoles!J18+extranjeros!J18</f>
        <v>366</v>
      </c>
      <c r="K18" s="13">
        <f>+españoles!K18+extranjeros!K18</f>
        <v>1740</v>
      </c>
      <c r="L18" s="13">
        <f>+españoles!L18+extranjeros!L18</f>
        <v>1266</v>
      </c>
      <c r="M18" s="13">
        <f>+españoles!M18+extranjeros!M18</f>
        <v>554</v>
      </c>
      <c r="N18" s="13">
        <f>+españoles!N18+extranjeros!N18</f>
        <v>1001</v>
      </c>
      <c r="O18" s="13">
        <f>+españoles!O18+extranjeros!O18</f>
        <v>2649</v>
      </c>
      <c r="P18" s="13">
        <f>+españoles!P18+extranjeros!P18</f>
        <v>270</v>
      </c>
      <c r="Q18" s="13">
        <f>+españoles!Q18+extranjeros!Q18</f>
        <v>1420</v>
      </c>
      <c r="R18" s="13">
        <f>+españoles!R18+extranjeros!R18</f>
        <v>45539</v>
      </c>
      <c r="S18" s="13">
        <f>+españoles!S18+extranjeros!S18</f>
        <v>1077</v>
      </c>
      <c r="T18" s="13">
        <f>+españoles!T18+extranjeros!T18</f>
        <v>25</v>
      </c>
      <c r="U18" s="14">
        <f>+españoles!U18+extranjeros!U18</f>
        <v>22</v>
      </c>
    </row>
    <row r="19" spans="1:21" ht="11.25" customHeight="1">
      <c r="A19" s="29" t="s">
        <v>1</v>
      </c>
      <c r="B19" s="7">
        <f t="shared" si="1"/>
        <v>11564</v>
      </c>
      <c r="C19" s="12">
        <f>+españoles!C19+extranjeros!C19</f>
        <v>384</v>
      </c>
      <c r="D19" s="13">
        <f>+españoles!D19+extranjeros!D19</f>
        <v>361</v>
      </c>
      <c r="E19" s="13">
        <f>+españoles!E19+extranjeros!E19</f>
        <v>118</v>
      </c>
      <c r="F19" s="13">
        <f>+españoles!F19+extranjeros!F19</f>
        <v>59</v>
      </c>
      <c r="G19" s="13">
        <f>+españoles!G19+extranjeros!G19</f>
        <v>126</v>
      </c>
      <c r="H19" s="13">
        <f>+españoles!H19+extranjeros!H19</f>
        <v>134</v>
      </c>
      <c r="I19" s="13">
        <f>+españoles!I19+extranjeros!I19</f>
        <v>557</v>
      </c>
      <c r="J19" s="13">
        <f>+españoles!J19+extranjeros!J19</f>
        <v>99</v>
      </c>
      <c r="K19" s="13">
        <f>+españoles!K19+extranjeros!K19</f>
        <v>556</v>
      </c>
      <c r="L19" s="13">
        <f>+españoles!L19+extranjeros!L19</f>
        <v>368</v>
      </c>
      <c r="M19" s="13">
        <f>+españoles!M19+extranjeros!M19</f>
        <v>65</v>
      </c>
      <c r="N19" s="13">
        <f>+españoles!N19+extranjeros!N19</f>
        <v>169</v>
      </c>
      <c r="O19" s="13">
        <f>+españoles!O19+extranjeros!O19</f>
        <v>628</v>
      </c>
      <c r="P19" s="13">
        <f>+españoles!P19+extranjeros!P19</f>
        <v>92</v>
      </c>
      <c r="Q19" s="13">
        <f>+españoles!Q19+extranjeros!Q19</f>
        <v>1015</v>
      </c>
      <c r="R19" s="13">
        <f>+españoles!R19+extranjeros!R19</f>
        <v>1053</v>
      </c>
      <c r="S19" s="13">
        <f>+españoles!S19+extranjeros!S19</f>
        <v>5757</v>
      </c>
      <c r="T19" s="13">
        <f>+españoles!T19+extranjeros!T19</f>
        <v>6</v>
      </c>
      <c r="U19" s="14">
        <f>+españoles!U19+extranjeros!U19</f>
        <v>17</v>
      </c>
    </row>
    <row r="20" spans="1:21" ht="12">
      <c r="A20" s="29" t="s">
        <v>19</v>
      </c>
      <c r="B20" s="7">
        <f t="shared" si="1"/>
        <v>2600</v>
      </c>
      <c r="C20" s="12">
        <f>+españoles!C20+extranjeros!C20</f>
        <v>1536</v>
      </c>
      <c r="D20" s="13">
        <f>+españoles!D20+extranjeros!D20</f>
        <v>33</v>
      </c>
      <c r="E20" s="13">
        <f>+españoles!E20+extranjeros!E20</f>
        <v>10</v>
      </c>
      <c r="F20" s="13">
        <f>+españoles!F20+extranjeros!F20</f>
        <v>60</v>
      </c>
      <c r="G20" s="13">
        <f>+españoles!G20+extranjeros!G20</f>
        <v>95</v>
      </c>
      <c r="H20" s="13">
        <f>+españoles!H20+extranjeros!H20</f>
        <v>6</v>
      </c>
      <c r="I20" s="13">
        <f>+españoles!I20+extranjeros!I20</f>
        <v>83</v>
      </c>
      <c r="J20" s="13">
        <f>+españoles!J20+extranjeros!J20</f>
        <v>64</v>
      </c>
      <c r="K20" s="13">
        <f>+españoles!K20+extranjeros!K20</f>
        <v>125</v>
      </c>
      <c r="L20" s="13">
        <f>+españoles!L20+extranjeros!L20</f>
        <v>122</v>
      </c>
      <c r="M20" s="13">
        <f>+españoles!M20+extranjeros!M20</f>
        <v>28</v>
      </c>
      <c r="N20" s="13">
        <f>+españoles!N20+extranjeros!N20</f>
        <v>38</v>
      </c>
      <c r="O20" s="13">
        <f>+españoles!O20+extranjeros!O20</f>
        <v>257</v>
      </c>
      <c r="P20" s="13">
        <f>+españoles!P20+extranjeros!P20</f>
        <v>45</v>
      </c>
      <c r="Q20" s="13">
        <f>+españoles!Q20+extranjeros!Q20</f>
        <v>9</v>
      </c>
      <c r="R20" s="13">
        <f>+españoles!R20+extranjeros!R20</f>
        <v>25</v>
      </c>
      <c r="S20" s="13">
        <f>+españoles!S20+extranjeros!S20</f>
        <v>6</v>
      </c>
      <c r="T20" s="13">
        <f>+españoles!T20+extranjeros!T20</f>
        <v>0</v>
      </c>
      <c r="U20" s="14">
        <f>+españoles!U20+extranjeros!U20</f>
        <v>58</v>
      </c>
    </row>
    <row r="21" spans="1:21" ht="12">
      <c r="A21" s="30" t="s">
        <v>2</v>
      </c>
      <c r="B21" s="8">
        <f t="shared" si="1"/>
        <v>2893</v>
      </c>
      <c r="C21" s="15">
        <f>+españoles!C21+extranjeros!C21</f>
        <v>1201</v>
      </c>
      <c r="D21" s="16">
        <f>+españoles!D21+extranjeros!D21</f>
        <v>42</v>
      </c>
      <c r="E21" s="16">
        <f>+españoles!E21+extranjeros!E21</f>
        <v>25</v>
      </c>
      <c r="F21" s="16">
        <f>+españoles!F21+extranjeros!F21</f>
        <v>77</v>
      </c>
      <c r="G21" s="16">
        <f>+españoles!G21+extranjeros!G21</f>
        <v>286</v>
      </c>
      <c r="H21" s="16">
        <f>+españoles!H21+extranjeros!H21</f>
        <v>12</v>
      </c>
      <c r="I21" s="16">
        <f>+españoles!I21+extranjeros!I21</f>
        <v>98</v>
      </c>
      <c r="J21" s="16">
        <f>+españoles!J21+extranjeros!J21</f>
        <v>75</v>
      </c>
      <c r="K21" s="16">
        <f>+españoles!K21+extranjeros!K21</f>
        <v>355</v>
      </c>
      <c r="L21" s="16">
        <f>+españoles!L21+extranjeros!L21</f>
        <v>243</v>
      </c>
      <c r="M21" s="16">
        <f>+españoles!M21+extranjeros!M21</f>
        <v>27</v>
      </c>
      <c r="N21" s="16">
        <f>+españoles!N21+extranjeros!N21</f>
        <v>38</v>
      </c>
      <c r="O21" s="16">
        <f>+españoles!O21+extranjeros!O21</f>
        <v>251</v>
      </c>
      <c r="P21" s="16">
        <f>+españoles!P21+extranjeros!P21</f>
        <v>60</v>
      </c>
      <c r="Q21" s="16">
        <f>+españoles!Q21+extranjeros!Q21</f>
        <v>15</v>
      </c>
      <c r="R21" s="16">
        <f>+españoles!R21+extranjeros!R21</f>
        <v>32</v>
      </c>
      <c r="S21" s="16">
        <f>+españoles!S21+extranjeros!S21</f>
        <v>8</v>
      </c>
      <c r="T21" s="16">
        <f>+españoles!T21+extranjeros!T21</f>
        <v>48</v>
      </c>
      <c r="U21" s="17">
        <f>+españoles!U21+extranjeros!U21</f>
        <v>0</v>
      </c>
    </row>
  </sheetData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scale="69" r:id="rId1"/>
  <headerFooter alignWithMargins="0">
    <oddFooter>&amp;R&amp;9&amp;A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Zeros="0" workbookViewId="0" topLeftCell="A1">
      <selection activeCell="A1" sqref="A1"/>
    </sheetView>
  </sheetViews>
  <sheetFormatPr defaultColWidth="11.421875" defaultRowHeight="12.75"/>
  <cols>
    <col min="1" max="1" width="25.140625" style="1" bestFit="1" customWidth="1"/>
    <col min="2" max="2" width="8.28125" style="1" customWidth="1"/>
    <col min="3" max="21" width="7.28125" style="1" customWidth="1"/>
    <col min="22" max="22" width="3.140625" style="1" hidden="1" customWidth="1"/>
    <col min="23" max="16384" width="11.57421875" style="1" customWidth="1"/>
  </cols>
  <sheetData>
    <row r="1" spans="1:21" ht="67.5" customHeight="1">
      <c r="A1" s="22" t="s">
        <v>5</v>
      </c>
      <c r="B1" s="23" t="s">
        <v>3</v>
      </c>
      <c r="C1" s="24" t="s">
        <v>6</v>
      </c>
      <c r="D1" s="25" t="s">
        <v>7</v>
      </c>
      <c r="E1" s="25" t="s">
        <v>8</v>
      </c>
      <c r="F1" s="25" t="s">
        <v>9</v>
      </c>
      <c r="G1" s="25" t="s">
        <v>10</v>
      </c>
      <c r="H1" s="25" t="s">
        <v>0</v>
      </c>
      <c r="I1" s="25" t="s">
        <v>11</v>
      </c>
      <c r="J1" s="25" t="s">
        <v>20</v>
      </c>
      <c r="K1" s="25" t="s">
        <v>12</v>
      </c>
      <c r="L1" s="25" t="s">
        <v>21</v>
      </c>
      <c r="M1" s="25" t="s">
        <v>13</v>
      </c>
      <c r="N1" s="25" t="s">
        <v>14</v>
      </c>
      <c r="O1" s="25" t="s">
        <v>15</v>
      </c>
      <c r="P1" s="25" t="s">
        <v>16</v>
      </c>
      <c r="Q1" s="25" t="s">
        <v>17</v>
      </c>
      <c r="R1" s="25" t="s">
        <v>18</v>
      </c>
      <c r="S1" s="25" t="s">
        <v>1</v>
      </c>
      <c r="T1" s="25" t="s">
        <v>19</v>
      </c>
      <c r="U1" s="26" t="s">
        <v>2</v>
      </c>
    </row>
    <row r="2" spans="1:21" ht="12">
      <c r="A2" s="27" t="s">
        <v>4</v>
      </c>
      <c r="B2" s="2">
        <f ca="1">+OFFSET(total!$B$2,$V2,B$22,1,1)-OFFSET(total!$B$2,B$22,$V2,1,1)</f>
        <v>0</v>
      </c>
      <c r="C2" s="3">
        <f ca="1">+OFFSET(total!$B$2,$V2,C$22,1,1)-OFFSET(total!$B$2,C$22,$V2,1,1)</f>
        <v>1089</v>
      </c>
      <c r="D2" s="4">
        <f ca="1">+OFFSET(total!$B$2,$V2,D$22,1,1)-OFFSET(total!$B$2,D$22,$V2,1,1)</f>
        <v>-1649</v>
      </c>
      <c r="E2" s="4">
        <f ca="1">+OFFSET(total!$B$2,$V2,E$22,1,1)-OFFSET(total!$B$2,E$22,$V2,1,1)</f>
        <v>-250</v>
      </c>
      <c r="F2" s="4">
        <f ca="1">+OFFSET(total!$B$2,$V2,F$22,1,1)-OFFSET(total!$B$2,F$22,$V2,1,1)</f>
        <v>-1247</v>
      </c>
      <c r="G2" s="4">
        <f ca="1">+OFFSET(total!$B$2,$V2,G$22,1,1)-OFFSET(total!$B$2,G$22,$V2,1,1)</f>
        <v>-4670</v>
      </c>
      <c r="H2" s="4">
        <f ca="1">+OFFSET(total!$B$2,$V2,H$22,1,1)-OFFSET(total!$B$2,H$22,$V2,1,1)</f>
        <v>310</v>
      </c>
      <c r="I2" s="4">
        <f ca="1">+OFFSET(total!$B$2,$V2,I$22,1,1)-OFFSET(total!$B$2,I$22,$V2,1,1)</f>
        <v>-1624</v>
      </c>
      <c r="J2" s="4">
        <f ca="1">+OFFSET(total!$B$2,$V2,J$22,1,1)-OFFSET(total!$B$2,J$22,$V2,1,1)</f>
        <v>6761</v>
      </c>
      <c r="K2" s="4">
        <f ca="1">+OFFSET(total!$B$2,$V2,K$22,1,1)-OFFSET(total!$B$2,K$22,$V2,1,1)</f>
        <v>-781</v>
      </c>
      <c r="L2" s="4">
        <f ca="1">+OFFSET(total!$B$2,$V2,L$22,1,1)-OFFSET(total!$B$2,L$22,$V2,1,1)</f>
        <v>-3808</v>
      </c>
      <c r="M2" s="4">
        <f ca="1">+OFFSET(total!$B$2,$V2,M$22,1,1)-OFFSET(total!$B$2,M$22,$V2,1,1)</f>
        <v>557</v>
      </c>
      <c r="N2" s="4">
        <f ca="1">+OFFSET(total!$B$2,$V2,N$22,1,1)-OFFSET(total!$B$2,N$22,$V2,1,1)</f>
        <v>1939</v>
      </c>
      <c r="O2" s="4">
        <f ca="1">+OFFSET(total!$B$2,$V2,O$22,1,1)-OFFSET(total!$B$2,O$22,$V2,1,1)</f>
        <v>-1017</v>
      </c>
      <c r="P2" s="4">
        <f ca="1">+OFFSET(total!$B$2,$V2,P$22,1,1)-OFFSET(total!$B$2,P$22,$V2,1,1)</f>
        <v>-631</v>
      </c>
      <c r="Q2" s="4">
        <f ca="1">+OFFSET(total!$B$2,$V2,Q$22,1,1)-OFFSET(total!$B$2,Q$22,$V2,1,1)</f>
        <v>1725</v>
      </c>
      <c r="R2" s="4">
        <f ca="1">+OFFSET(total!$B$2,$V2,R$22,1,1)-OFFSET(total!$B$2,R$22,$V2,1,1)</f>
        <v>2157</v>
      </c>
      <c r="S2" s="4">
        <f ca="1">+OFFSET(total!$B$2,$V2,S$22,1,1)-OFFSET(total!$B$2,S$22,$V2,1,1)</f>
        <v>-249</v>
      </c>
      <c r="T2" s="4">
        <f ca="1">+OFFSET(total!$B$2,$V2,T$22,1,1)-OFFSET(total!$B$2,T$22,$V2,1,1)</f>
        <v>343</v>
      </c>
      <c r="U2" s="5">
        <f ca="1">+OFFSET(total!$B$2,$V2,U$22,1,1)-OFFSET(total!$B$2,U$22,$V2,1,1)</f>
        <v>1045</v>
      </c>
    </row>
    <row r="3" spans="1:22" ht="11.25" customHeight="1">
      <c r="A3" s="28" t="s">
        <v>6</v>
      </c>
      <c r="B3" s="6">
        <f ca="1">+OFFSET(total!$B$2,$V3,B$22,1,1)-OFFSET(total!$B$2,B$22,$V3,1,1)</f>
        <v>-1089</v>
      </c>
      <c r="C3" s="9">
        <f ca="1">+OFFSET(total!$B$2,$V3,C$22,1,1)-OFFSET(total!$B$2,C$22,$V3,1,1)</f>
        <v>0</v>
      </c>
      <c r="D3" s="10">
        <f ca="1">+OFFSET(total!$B$2,$V3,D$22,1,1)-OFFSET(total!$B$2,D$22,$V3,1,1)</f>
        <v>-305</v>
      </c>
      <c r="E3" s="10">
        <f ca="1">+OFFSET(total!$B$2,$V3,E$22,1,1)-OFFSET(total!$B$2,E$22,$V3,1,1)</f>
        <v>37</v>
      </c>
      <c r="F3" s="10">
        <f ca="1">+OFFSET(total!$B$2,$V3,F$22,1,1)-OFFSET(total!$B$2,F$22,$V3,1,1)</f>
        <v>-161</v>
      </c>
      <c r="G3" s="10">
        <f ca="1">+OFFSET(total!$B$2,$V3,G$22,1,1)-OFFSET(total!$B$2,G$22,$V3,1,1)</f>
        <v>-821</v>
      </c>
      <c r="H3" s="10">
        <f ca="1">+OFFSET(total!$B$2,$V3,H$22,1,1)-OFFSET(total!$B$2,H$22,$V3,1,1)</f>
        <v>3</v>
      </c>
      <c r="I3" s="10">
        <f ca="1">+OFFSET(total!$B$2,$V3,I$22,1,1)-OFFSET(total!$B$2,I$22,$V3,1,1)</f>
        <v>-43</v>
      </c>
      <c r="J3" s="10">
        <f ca="1">+OFFSET(total!$B$2,$V3,J$22,1,1)-OFFSET(total!$B$2,J$22,$V3,1,1)</f>
        <v>-307</v>
      </c>
      <c r="K3" s="10">
        <f ca="1">+OFFSET(total!$B$2,$V3,K$22,1,1)-OFFSET(total!$B$2,K$22,$V3,1,1)</f>
        <v>-1103</v>
      </c>
      <c r="L3" s="10">
        <f ca="1">+OFFSET(total!$B$2,$V3,L$22,1,1)-OFFSET(total!$B$2,L$22,$V3,1,1)</f>
        <v>-893</v>
      </c>
      <c r="M3" s="10">
        <f ca="1">+OFFSET(total!$B$2,$V3,M$22,1,1)-OFFSET(total!$B$2,M$22,$V3,1,1)</f>
        <v>-157</v>
      </c>
      <c r="N3" s="10">
        <f ca="1">+OFFSET(total!$B$2,$V3,N$22,1,1)-OFFSET(total!$B$2,N$22,$V3,1,1)</f>
        <v>200</v>
      </c>
      <c r="O3" s="10">
        <f ca="1">+OFFSET(total!$B$2,$V3,O$22,1,1)-OFFSET(total!$B$2,O$22,$V3,1,1)</f>
        <v>1638</v>
      </c>
      <c r="P3" s="10">
        <f ca="1">+OFFSET(total!$B$2,$V3,P$22,1,1)-OFFSET(total!$B$2,P$22,$V3,1,1)</f>
        <v>-334</v>
      </c>
      <c r="Q3" s="10">
        <f ca="1">+OFFSET(total!$B$2,$V3,Q$22,1,1)-OFFSET(total!$B$2,Q$22,$V3,1,1)</f>
        <v>54</v>
      </c>
      <c r="R3" s="10">
        <f ca="1">+OFFSET(total!$B$2,$V3,R$22,1,1)-OFFSET(total!$B$2,R$22,$V3,1,1)</f>
        <v>597</v>
      </c>
      <c r="S3" s="10">
        <f ca="1">+OFFSET(total!$B$2,$V3,S$22,1,1)-OFFSET(total!$B$2,S$22,$V3,1,1)</f>
        <v>-49</v>
      </c>
      <c r="T3" s="10">
        <f ca="1">+OFFSET(total!$B$2,$V3,T$22,1,1)-OFFSET(total!$B$2,T$22,$V3,1,1)</f>
        <v>195</v>
      </c>
      <c r="U3" s="11">
        <f ca="1">+OFFSET(total!$B$2,$V3,U$22,1,1)-OFFSET(total!$B$2,U$22,$V3,1,1)</f>
        <v>360</v>
      </c>
      <c r="V3" s="1">
        <v>1</v>
      </c>
    </row>
    <row r="4" spans="1:22" ht="11.25" customHeight="1">
      <c r="A4" s="29" t="s">
        <v>7</v>
      </c>
      <c r="B4" s="7">
        <f ca="1">+OFFSET(total!$B$2,$V4,B$22,1,1)-OFFSET(total!$B$2,B$22,$V4,1,1)</f>
        <v>1649</v>
      </c>
      <c r="C4" s="12">
        <f ca="1">+OFFSET(total!$B$2,$V4,C$22,1,1)-OFFSET(total!$B$2,C$22,$V4,1,1)</f>
        <v>305</v>
      </c>
      <c r="D4" s="13">
        <f ca="1">+OFFSET(total!$B$2,$V4,D$22,1,1)-OFFSET(total!$B$2,D$22,$V4,1,1)</f>
        <v>0</v>
      </c>
      <c r="E4" s="13">
        <f ca="1">+OFFSET(total!$B$2,$V4,E$22,1,1)-OFFSET(total!$B$2,E$22,$V4,1,1)</f>
        <v>50</v>
      </c>
      <c r="F4" s="13">
        <f ca="1">+OFFSET(total!$B$2,$V4,F$22,1,1)-OFFSET(total!$B$2,F$22,$V4,1,1)</f>
        <v>6</v>
      </c>
      <c r="G4" s="13">
        <f ca="1">+OFFSET(total!$B$2,$V4,G$22,1,1)-OFFSET(total!$B$2,G$22,$V4,1,1)</f>
        <v>87</v>
      </c>
      <c r="H4" s="13">
        <f ca="1">+OFFSET(total!$B$2,$V4,H$22,1,1)-OFFSET(total!$B$2,H$22,$V4,1,1)</f>
        <v>44</v>
      </c>
      <c r="I4" s="13">
        <f ca="1">+OFFSET(total!$B$2,$V4,I$22,1,1)-OFFSET(total!$B$2,I$22,$V4,1,1)</f>
        <v>-100</v>
      </c>
      <c r="J4" s="13">
        <f ca="1">+OFFSET(total!$B$2,$V4,J$22,1,1)-OFFSET(total!$B$2,J$22,$V4,1,1)</f>
        <v>-14</v>
      </c>
      <c r="K4" s="13">
        <f ca="1">+OFFSET(total!$B$2,$V4,K$22,1,1)-OFFSET(total!$B$2,K$22,$V4,1,1)</f>
        <v>93</v>
      </c>
      <c r="L4" s="13">
        <f ca="1">+OFFSET(total!$B$2,$V4,L$22,1,1)-OFFSET(total!$B$2,L$22,$V4,1,1)</f>
        <v>25</v>
      </c>
      <c r="M4" s="13">
        <f ca="1">+OFFSET(total!$B$2,$V4,M$22,1,1)-OFFSET(total!$B$2,M$22,$V4,1,1)</f>
        <v>-23</v>
      </c>
      <c r="N4" s="13">
        <f ca="1">+OFFSET(total!$B$2,$V4,N$22,1,1)-OFFSET(total!$B$2,N$22,$V4,1,1)</f>
        <v>81</v>
      </c>
      <c r="O4" s="13">
        <f ca="1">+OFFSET(total!$B$2,$V4,O$22,1,1)-OFFSET(total!$B$2,O$22,$V4,1,1)</f>
        <v>562</v>
      </c>
      <c r="P4" s="13">
        <f ca="1">+OFFSET(total!$B$2,$V4,P$22,1,1)-OFFSET(total!$B$2,P$22,$V4,1,1)</f>
        <v>29</v>
      </c>
      <c r="Q4" s="13">
        <f ca="1">+OFFSET(total!$B$2,$V4,Q$22,1,1)-OFFSET(total!$B$2,Q$22,$V4,1,1)</f>
        <v>202</v>
      </c>
      <c r="R4" s="13">
        <f ca="1">+OFFSET(total!$B$2,$V4,R$22,1,1)-OFFSET(total!$B$2,R$22,$V4,1,1)</f>
        <v>244</v>
      </c>
      <c r="S4" s="13">
        <f ca="1">+OFFSET(total!$B$2,$V4,S$22,1,1)-OFFSET(total!$B$2,S$22,$V4,1,1)</f>
        <v>33</v>
      </c>
      <c r="T4" s="13">
        <f ca="1">+OFFSET(total!$B$2,$V4,T$22,1,1)-OFFSET(total!$B$2,T$22,$V4,1,1)</f>
        <v>2</v>
      </c>
      <c r="U4" s="14">
        <f ca="1">+OFFSET(total!$B$2,$V4,U$22,1,1)-OFFSET(total!$B$2,U$22,$V4,1,1)</f>
        <v>23</v>
      </c>
      <c r="V4" s="1">
        <v>2</v>
      </c>
    </row>
    <row r="5" spans="1:22" ht="11.25" customHeight="1">
      <c r="A5" s="29" t="s">
        <v>8</v>
      </c>
      <c r="B5" s="7">
        <f ca="1">+OFFSET(total!$B$2,$V5,B$22,1,1)-OFFSET(total!$B$2,B$22,$V5,1,1)</f>
        <v>250</v>
      </c>
      <c r="C5" s="12">
        <f ca="1">+OFFSET(total!$B$2,$V5,C$22,1,1)-OFFSET(total!$B$2,C$22,$V5,1,1)</f>
        <v>-37</v>
      </c>
      <c r="D5" s="13">
        <f ca="1">+OFFSET(total!$B$2,$V5,D$22,1,1)-OFFSET(total!$B$2,D$22,$V5,1,1)</f>
        <v>-50</v>
      </c>
      <c r="E5" s="13">
        <f ca="1">+OFFSET(total!$B$2,$V5,E$22,1,1)-OFFSET(total!$B$2,E$22,$V5,1,1)</f>
        <v>0</v>
      </c>
      <c r="F5" s="13">
        <f ca="1">+OFFSET(total!$B$2,$V5,F$22,1,1)-OFFSET(total!$B$2,F$22,$V5,1,1)</f>
        <v>-29</v>
      </c>
      <c r="G5" s="13">
        <f ca="1">+OFFSET(total!$B$2,$V5,G$22,1,1)-OFFSET(total!$B$2,G$22,$V5,1,1)</f>
        <v>-172</v>
      </c>
      <c r="H5" s="13">
        <f ca="1">+OFFSET(total!$B$2,$V5,H$22,1,1)-OFFSET(total!$B$2,H$22,$V5,1,1)</f>
        <v>-69</v>
      </c>
      <c r="I5" s="13">
        <f ca="1">+OFFSET(total!$B$2,$V5,I$22,1,1)-OFFSET(total!$B$2,I$22,$V5,1,1)</f>
        <v>-9</v>
      </c>
      <c r="J5" s="13">
        <f ca="1">+OFFSET(total!$B$2,$V5,J$22,1,1)-OFFSET(total!$B$2,J$22,$V5,1,1)</f>
        <v>-101</v>
      </c>
      <c r="K5" s="13">
        <f ca="1">+OFFSET(total!$B$2,$V5,K$22,1,1)-OFFSET(total!$B$2,K$22,$V5,1,1)</f>
        <v>59</v>
      </c>
      <c r="L5" s="13">
        <f ca="1">+OFFSET(total!$B$2,$V5,L$22,1,1)-OFFSET(total!$B$2,L$22,$V5,1,1)</f>
        <v>-2</v>
      </c>
      <c r="M5" s="13">
        <f ca="1">+OFFSET(total!$B$2,$V5,M$22,1,1)-OFFSET(total!$B$2,M$22,$V5,1,1)</f>
        <v>36</v>
      </c>
      <c r="N5" s="13">
        <f ca="1">+OFFSET(total!$B$2,$V5,N$22,1,1)-OFFSET(total!$B$2,N$22,$V5,1,1)</f>
        <v>158</v>
      </c>
      <c r="O5" s="13">
        <f ca="1">+OFFSET(total!$B$2,$V5,O$22,1,1)-OFFSET(total!$B$2,O$22,$V5,1,1)</f>
        <v>371</v>
      </c>
      <c r="P5" s="13">
        <f ca="1">+OFFSET(total!$B$2,$V5,P$22,1,1)-OFFSET(total!$B$2,P$22,$V5,1,1)</f>
        <v>-13</v>
      </c>
      <c r="Q5" s="13">
        <f ca="1">+OFFSET(total!$B$2,$V5,Q$22,1,1)-OFFSET(total!$B$2,Q$22,$V5,1,1)</f>
        <v>61</v>
      </c>
      <c r="R5" s="13">
        <f ca="1">+OFFSET(total!$B$2,$V5,R$22,1,1)-OFFSET(total!$B$2,R$22,$V5,1,1)</f>
        <v>73</v>
      </c>
      <c r="S5" s="13">
        <f ca="1">+OFFSET(total!$B$2,$V5,S$22,1,1)-OFFSET(total!$B$2,S$22,$V5,1,1)</f>
        <v>-27</v>
      </c>
      <c r="T5" s="13">
        <f ca="1">+OFFSET(total!$B$2,$V5,T$22,1,1)-OFFSET(total!$B$2,T$22,$V5,1,1)</f>
        <v>3</v>
      </c>
      <c r="U5" s="14">
        <f ca="1">+OFFSET(total!$B$2,$V5,U$22,1,1)-OFFSET(total!$B$2,U$22,$V5,1,1)</f>
        <v>-2</v>
      </c>
      <c r="V5" s="1">
        <v>3</v>
      </c>
    </row>
    <row r="6" spans="1:22" ht="11.25" customHeight="1">
      <c r="A6" s="29" t="s">
        <v>9</v>
      </c>
      <c r="B6" s="7">
        <f ca="1">+OFFSET(total!$B$2,$V6,B$22,1,1)-OFFSET(total!$B$2,B$22,$V6,1,1)</f>
        <v>1247</v>
      </c>
      <c r="C6" s="12">
        <f ca="1">+OFFSET(total!$B$2,$V6,C$22,1,1)-OFFSET(total!$B$2,C$22,$V6,1,1)</f>
        <v>161</v>
      </c>
      <c r="D6" s="13">
        <f ca="1">+OFFSET(total!$B$2,$V6,D$22,1,1)-OFFSET(total!$B$2,D$22,$V6,1,1)</f>
        <v>-6</v>
      </c>
      <c r="E6" s="13">
        <f ca="1">+OFFSET(total!$B$2,$V6,E$22,1,1)-OFFSET(total!$B$2,E$22,$V6,1,1)</f>
        <v>29</v>
      </c>
      <c r="F6" s="13">
        <f ca="1">+OFFSET(total!$B$2,$V6,F$22,1,1)-OFFSET(total!$B$2,F$22,$V6,1,1)</f>
        <v>0</v>
      </c>
      <c r="G6" s="13">
        <f ca="1">+OFFSET(total!$B$2,$V6,G$22,1,1)-OFFSET(total!$B$2,G$22,$V6,1,1)</f>
        <v>-78</v>
      </c>
      <c r="H6" s="13">
        <f ca="1">+OFFSET(total!$B$2,$V6,H$22,1,1)-OFFSET(total!$B$2,H$22,$V6,1,1)</f>
        <v>28</v>
      </c>
      <c r="I6" s="13">
        <f ca="1">+OFFSET(total!$B$2,$V6,I$22,1,1)-OFFSET(total!$B$2,I$22,$V6,1,1)</f>
        <v>77</v>
      </c>
      <c r="J6" s="13">
        <f ca="1">+OFFSET(total!$B$2,$V6,J$22,1,1)-OFFSET(total!$B$2,J$22,$V6,1,1)</f>
        <v>106</v>
      </c>
      <c r="K6" s="13">
        <f ca="1">+OFFSET(total!$B$2,$V6,K$22,1,1)-OFFSET(total!$B$2,K$22,$V6,1,1)</f>
        <v>393</v>
      </c>
      <c r="L6" s="13">
        <f ca="1">+OFFSET(total!$B$2,$V6,L$22,1,1)-OFFSET(total!$B$2,L$22,$V6,1,1)</f>
        <v>24</v>
      </c>
      <c r="M6" s="13">
        <f ca="1">+OFFSET(total!$B$2,$V6,M$22,1,1)-OFFSET(total!$B$2,M$22,$V6,1,1)</f>
        <v>85</v>
      </c>
      <c r="N6" s="13">
        <f ca="1">+OFFSET(total!$B$2,$V6,N$22,1,1)-OFFSET(total!$B$2,N$22,$V6,1,1)</f>
        <v>173</v>
      </c>
      <c r="O6" s="13">
        <f ca="1">+OFFSET(total!$B$2,$V6,O$22,1,1)-OFFSET(total!$B$2,O$22,$V6,1,1)</f>
        <v>-51</v>
      </c>
      <c r="P6" s="13">
        <f ca="1">+OFFSET(total!$B$2,$V6,P$22,1,1)-OFFSET(total!$B$2,P$22,$V6,1,1)</f>
        <v>95</v>
      </c>
      <c r="Q6" s="13">
        <f ca="1">+OFFSET(total!$B$2,$V6,Q$22,1,1)-OFFSET(total!$B$2,Q$22,$V6,1,1)</f>
        <v>24</v>
      </c>
      <c r="R6" s="13">
        <f ca="1">+OFFSET(total!$B$2,$V6,R$22,1,1)-OFFSET(total!$B$2,R$22,$V6,1,1)</f>
        <v>99</v>
      </c>
      <c r="S6" s="13">
        <f ca="1">+OFFSET(total!$B$2,$V6,S$22,1,1)-OFFSET(total!$B$2,S$22,$V6,1,1)</f>
        <v>30</v>
      </c>
      <c r="T6" s="13">
        <f ca="1">+OFFSET(total!$B$2,$V6,T$22,1,1)-OFFSET(total!$B$2,T$22,$V6,1,1)</f>
        <v>-11</v>
      </c>
      <c r="U6" s="14">
        <f ca="1">+OFFSET(total!$B$2,$V6,U$22,1,1)-OFFSET(total!$B$2,U$22,$V6,1,1)</f>
        <v>69</v>
      </c>
      <c r="V6" s="1">
        <v>4</v>
      </c>
    </row>
    <row r="7" spans="1:22" ht="11.25" customHeight="1">
      <c r="A7" s="29" t="s">
        <v>10</v>
      </c>
      <c r="B7" s="7">
        <f ca="1">+OFFSET(total!$B$2,$V7,B$22,1,1)-OFFSET(total!$B$2,B$22,$V7,1,1)</f>
        <v>4670</v>
      </c>
      <c r="C7" s="12">
        <f ca="1">+OFFSET(total!$B$2,$V7,C$22,1,1)-OFFSET(total!$B$2,C$22,$V7,1,1)</f>
        <v>821</v>
      </c>
      <c r="D7" s="13">
        <f ca="1">+OFFSET(total!$B$2,$V7,D$22,1,1)-OFFSET(total!$B$2,D$22,$V7,1,1)</f>
        <v>-87</v>
      </c>
      <c r="E7" s="13">
        <f ca="1">+OFFSET(total!$B$2,$V7,E$22,1,1)-OFFSET(total!$B$2,E$22,$V7,1,1)</f>
        <v>172</v>
      </c>
      <c r="F7" s="13">
        <f ca="1">+OFFSET(total!$B$2,$V7,F$22,1,1)-OFFSET(total!$B$2,F$22,$V7,1,1)</f>
        <v>78</v>
      </c>
      <c r="G7" s="13">
        <f ca="1">+OFFSET(total!$B$2,$V7,G$22,1,1)-OFFSET(total!$B$2,G$22,$V7,1,1)</f>
        <v>0</v>
      </c>
      <c r="H7" s="13">
        <f ca="1">+OFFSET(total!$B$2,$V7,H$22,1,1)-OFFSET(total!$B$2,H$22,$V7,1,1)</f>
        <v>29</v>
      </c>
      <c r="I7" s="13">
        <f ca="1">+OFFSET(total!$B$2,$V7,I$22,1,1)-OFFSET(total!$B$2,I$22,$V7,1,1)</f>
        <v>129</v>
      </c>
      <c r="J7" s="13">
        <f ca="1">+OFFSET(total!$B$2,$V7,J$22,1,1)-OFFSET(total!$B$2,J$22,$V7,1,1)</f>
        <v>84</v>
      </c>
      <c r="K7" s="13">
        <f ca="1">+OFFSET(total!$B$2,$V7,K$22,1,1)-OFFSET(total!$B$2,K$22,$V7,1,1)</f>
        <v>583</v>
      </c>
      <c r="L7" s="13">
        <f ca="1">+OFFSET(total!$B$2,$V7,L$22,1,1)-OFFSET(total!$B$2,L$22,$V7,1,1)</f>
        <v>295</v>
      </c>
      <c r="M7" s="13">
        <f ca="1">+OFFSET(total!$B$2,$V7,M$22,1,1)-OFFSET(total!$B$2,M$22,$V7,1,1)</f>
        <v>91</v>
      </c>
      <c r="N7" s="13">
        <f ca="1">+OFFSET(total!$B$2,$V7,N$22,1,1)-OFFSET(total!$B$2,N$22,$V7,1,1)</f>
        <v>1068</v>
      </c>
      <c r="O7" s="13">
        <f ca="1">+OFFSET(total!$B$2,$V7,O$22,1,1)-OFFSET(total!$B$2,O$22,$V7,1,1)</f>
        <v>813</v>
      </c>
      <c r="P7" s="13">
        <f ca="1">+OFFSET(total!$B$2,$V7,P$22,1,1)-OFFSET(total!$B$2,P$22,$V7,1,1)</f>
        <v>96</v>
      </c>
      <c r="Q7" s="13">
        <f ca="1">+OFFSET(total!$B$2,$V7,Q$22,1,1)-OFFSET(total!$B$2,Q$22,$V7,1,1)</f>
        <v>106</v>
      </c>
      <c r="R7" s="13">
        <f ca="1">+OFFSET(total!$B$2,$V7,R$22,1,1)-OFFSET(total!$B$2,R$22,$V7,1,1)</f>
        <v>211</v>
      </c>
      <c r="S7" s="13">
        <f ca="1">+OFFSET(total!$B$2,$V7,S$22,1,1)-OFFSET(total!$B$2,S$22,$V7,1,1)</f>
        <v>3</v>
      </c>
      <c r="T7" s="13">
        <f ca="1">+OFFSET(total!$B$2,$V7,T$22,1,1)-OFFSET(total!$B$2,T$22,$V7,1,1)</f>
        <v>25</v>
      </c>
      <c r="U7" s="14">
        <f ca="1">+OFFSET(total!$B$2,$V7,U$22,1,1)-OFFSET(total!$B$2,U$22,$V7,1,1)</f>
        <v>153</v>
      </c>
      <c r="V7" s="1">
        <v>5</v>
      </c>
    </row>
    <row r="8" spans="1:22" ht="11.25" customHeight="1">
      <c r="A8" s="29" t="s">
        <v>0</v>
      </c>
      <c r="B8" s="7">
        <f ca="1">+OFFSET(total!$B$2,$V8,B$22,1,1)-OFFSET(total!$B$2,B$22,$V8,1,1)</f>
        <v>-310</v>
      </c>
      <c r="C8" s="12">
        <f ca="1">+OFFSET(total!$B$2,$V8,C$22,1,1)-OFFSET(total!$B$2,C$22,$V8,1,1)</f>
        <v>-3</v>
      </c>
      <c r="D8" s="13">
        <f ca="1">+OFFSET(total!$B$2,$V8,D$22,1,1)-OFFSET(total!$B$2,D$22,$V8,1,1)</f>
        <v>-44</v>
      </c>
      <c r="E8" s="13">
        <f ca="1">+OFFSET(total!$B$2,$V8,E$22,1,1)-OFFSET(total!$B$2,E$22,$V8,1,1)</f>
        <v>69</v>
      </c>
      <c r="F8" s="13">
        <f ca="1">+OFFSET(total!$B$2,$V8,F$22,1,1)-OFFSET(total!$B$2,F$22,$V8,1,1)</f>
        <v>-28</v>
      </c>
      <c r="G8" s="13">
        <f ca="1">+OFFSET(total!$B$2,$V8,G$22,1,1)-OFFSET(total!$B$2,G$22,$V8,1,1)</f>
        <v>-29</v>
      </c>
      <c r="H8" s="13">
        <f ca="1">+OFFSET(total!$B$2,$V8,H$22,1,1)-OFFSET(total!$B$2,H$22,$V8,1,1)</f>
        <v>0</v>
      </c>
      <c r="I8" s="13">
        <f ca="1">+OFFSET(total!$B$2,$V8,I$22,1,1)-OFFSET(total!$B$2,I$22,$V8,1,1)</f>
        <v>-124</v>
      </c>
      <c r="J8" s="13">
        <f ca="1">+OFFSET(total!$B$2,$V8,J$22,1,1)-OFFSET(total!$B$2,J$22,$V8,1,1)</f>
        <v>5</v>
      </c>
      <c r="K8" s="13">
        <f ca="1">+OFFSET(total!$B$2,$V8,K$22,1,1)-OFFSET(total!$B$2,K$22,$V8,1,1)</f>
        <v>-23</v>
      </c>
      <c r="L8" s="13">
        <f ca="1">+OFFSET(total!$B$2,$V8,L$22,1,1)-OFFSET(total!$B$2,L$22,$V8,1,1)</f>
        <v>-29</v>
      </c>
      <c r="M8" s="13">
        <f ca="1">+OFFSET(total!$B$2,$V8,M$22,1,1)-OFFSET(total!$B$2,M$22,$V8,1,1)</f>
        <v>14</v>
      </c>
      <c r="N8" s="13">
        <f ca="1">+OFFSET(total!$B$2,$V8,N$22,1,1)-OFFSET(total!$B$2,N$22,$V8,1,1)</f>
        <v>-23</v>
      </c>
      <c r="O8" s="13">
        <f ca="1">+OFFSET(total!$B$2,$V8,O$22,1,1)-OFFSET(total!$B$2,O$22,$V8,1,1)</f>
        <v>261</v>
      </c>
      <c r="P8" s="13">
        <f ca="1">+OFFSET(total!$B$2,$V8,P$22,1,1)-OFFSET(total!$B$2,P$22,$V8,1,1)</f>
        <v>4</v>
      </c>
      <c r="Q8" s="13">
        <f ca="1">+OFFSET(total!$B$2,$V8,Q$22,1,1)-OFFSET(total!$B$2,Q$22,$V8,1,1)</f>
        <v>56</v>
      </c>
      <c r="R8" s="13">
        <f ca="1">+OFFSET(total!$B$2,$V8,R$22,1,1)-OFFSET(total!$B$2,R$22,$V8,1,1)</f>
        <v>-379</v>
      </c>
      <c r="S8" s="13">
        <f ca="1">+OFFSET(total!$B$2,$V8,S$22,1,1)-OFFSET(total!$B$2,S$22,$V8,1,1)</f>
        <v>-30</v>
      </c>
      <c r="T8" s="13">
        <f ca="1">+OFFSET(total!$B$2,$V8,T$22,1,1)-OFFSET(total!$B$2,T$22,$V8,1,1)</f>
        <v>-2</v>
      </c>
      <c r="U8" s="14">
        <f ca="1">+OFFSET(total!$B$2,$V8,U$22,1,1)-OFFSET(total!$B$2,U$22,$V8,1,1)</f>
        <v>-5</v>
      </c>
      <c r="V8" s="1">
        <v>6</v>
      </c>
    </row>
    <row r="9" spans="1:22" ht="11.25" customHeight="1">
      <c r="A9" s="29" t="s">
        <v>11</v>
      </c>
      <c r="B9" s="7">
        <f ca="1">+OFFSET(total!$B$2,$V9,B$22,1,1)-OFFSET(total!$B$2,B$22,$V9,1,1)</f>
        <v>1624</v>
      </c>
      <c r="C9" s="12">
        <f ca="1">+OFFSET(total!$B$2,$V9,C$22,1,1)-OFFSET(total!$B$2,C$22,$V9,1,1)</f>
        <v>43</v>
      </c>
      <c r="D9" s="13">
        <f ca="1">+OFFSET(total!$B$2,$V9,D$22,1,1)-OFFSET(total!$B$2,D$22,$V9,1,1)</f>
        <v>100</v>
      </c>
      <c r="E9" s="13">
        <f ca="1">+OFFSET(total!$B$2,$V9,E$22,1,1)-OFFSET(total!$B$2,E$22,$V9,1,1)</f>
        <v>9</v>
      </c>
      <c r="F9" s="13">
        <f ca="1">+OFFSET(total!$B$2,$V9,F$22,1,1)-OFFSET(total!$B$2,F$22,$V9,1,1)</f>
        <v>-77</v>
      </c>
      <c r="G9" s="13">
        <f ca="1">+OFFSET(total!$B$2,$V9,G$22,1,1)-OFFSET(total!$B$2,G$22,$V9,1,1)</f>
        <v>-129</v>
      </c>
      <c r="H9" s="13">
        <f ca="1">+OFFSET(total!$B$2,$V9,H$22,1,1)-OFFSET(total!$B$2,H$22,$V9,1,1)</f>
        <v>124</v>
      </c>
      <c r="I9" s="13">
        <f ca="1">+OFFSET(total!$B$2,$V9,I$22,1,1)-OFFSET(total!$B$2,I$22,$V9,1,1)</f>
        <v>0</v>
      </c>
      <c r="J9" s="13">
        <f ca="1">+OFFSET(total!$B$2,$V9,J$22,1,1)-OFFSET(total!$B$2,J$22,$V9,1,1)</f>
        <v>-24</v>
      </c>
      <c r="K9" s="13">
        <f ca="1">+OFFSET(total!$B$2,$V9,K$22,1,1)-OFFSET(total!$B$2,K$22,$V9,1,1)</f>
        <v>-53</v>
      </c>
      <c r="L9" s="13">
        <f ca="1">+OFFSET(total!$B$2,$V9,L$22,1,1)-OFFSET(total!$B$2,L$22,$V9,1,1)</f>
        <v>112</v>
      </c>
      <c r="M9" s="13">
        <f ca="1">+OFFSET(total!$B$2,$V9,M$22,1,1)-OFFSET(total!$B$2,M$22,$V9,1,1)</f>
        <v>-24</v>
      </c>
      <c r="N9" s="13">
        <f ca="1">+OFFSET(total!$B$2,$V9,N$22,1,1)-OFFSET(total!$B$2,N$22,$V9,1,1)</f>
        <v>353</v>
      </c>
      <c r="O9" s="13">
        <f ca="1">+OFFSET(total!$B$2,$V9,O$22,1,1)-OFFSET(total!$B$2,O$22,$V9,1,1)</f>
        <v>858</v>
      </c>
      <c r="P9" s="13">
        <f ca="1">+OFFSET(total!$B$2,$V9,P$22,1,1)-OFFSET(total!$B$2,P$22,$V9,1,1)</f>
        <v>115</v>
      </c>
      <c r="Q9" s="13">
        <f ca="1">+OFFSET(total!$B$2,$V9,Q$22,1,1)-OFFSET(total!$B$2,Q$22,$V9,1,1)</f>
        <v>225</v>
      </c>
      <c r="R9" s="13">
        <f ca="1">+OFFSET(total!$B$2,$V9,R$22,1,1)-OFFSET(total!$B$2,R$22,$V9,1,1)</f>
        <v>-35</v>
      </c>
      <c r="S9" s="13">
        <f ca="1">+OFFSET(total!$B$2,$V9,S$22,1,1)-OFFSET(total!$B$2,S$22,$V9,1,1)</f>
        <v>54</v>
      </c>
      <c r="T9" s="13">
        <f ca="1">+OFFSET(total!$B$2,$V9,T$22,1,1)-OFFSET(total!$B$2,T$22,$V9,1,1)</f>
        <v>-14</v>
      </c>
      <c r="U9" s="14">
        <f ca="1">+OFFSET(total!$B$2,$V9,U$22,1,1)-OFFSET(total!$B$2,U$22,$V9,1,1)</f>
        <v>-13</v>
      </c>
      <c r="V9" s="1">
        <v>7</v>
      </c>
    </row>
    <row r="10" spans="1:22" ht="11.25" customHeight="1">
      <c r="A10" s="29" t="s">
        <v>20</v>
      </c>
      <c r="B10" s="7">
        <f ca="1">+OFFSET(total!$B$2,$V10,B$22,1,1)-OFFSET(total!$B$2,B$22,$V10,1,1)</f>
        <v>-6761</v>
      </c>
      <c r="C10" s="12">
        <f ca="1">+OFFSET(total!$B$2,$V10,C$22,1,1)-OFFSET(total!$B$2,C$22,$V10,1,1)</f>
        <v>307</v>
      </c>
      <c r="D10" s="13">
        <f ca="1">+OFFSET(total!$B$2,$V10,D$22,1,1)-OFFSET(total!$B$2,D$22,$V10,1,1)</f>
        <v>14</v>
      </c>
      <c r="E10" s="13">
        <f ca="1">+OFFSET(total!$B$2,$V10,E$22,1,1)-OFFSET(total!$B$2,E$22,$V10,1,1)</f>
        <v>101</v>
      </c>
      <c r="F10" s="13">
        <f ca="1">+OFFSET(total!$B$2,$V10,F$22,1,1)-OFFSET(total!$B$2,F$22,$V10,1,1)</f>
        <v>-106</v>
      </c>
      <c r="G10" s="13">
        <f ca="1">+OFFSET(total!$B$2,$V10,G$22,1,1)-OFFSET(total!$B$2,G$22,$V10,1,1)</f>
        <v>-84</v>
      </c>
      <c r="H10" s="13">
        <f ca="1">+OFFSET(total!$B$2,$V10,H$22,1,1)-OFFSET(total!$B$2,H$22,$V10,1,1)</f>
        <v>-5</v>
      </c>
      <c r="I10" s="13">
        <f ca="1">+OFFSET(total!$B$2,$V10,I$22,1,1)-OFFSET(total!$B$2,I$22,$V10,1,1)</f>
        <v>24</v>
      </c>
      <c r="J10" s="13">
        <f ca="1">+OFFSET(total!$B$2,$V10,J$22,1,1)-OFFSET(total!$B$2,J$22,$V10,1,1)</f>
        <v>0</v>
      </c>
      <c r="K10" s="13">
        <f ca="1">+OFFSET(total!$B$2,$V10,K$22,1,1)-OFFSET(total!$B$2,K$22,$V10,1,1)</f>
        <v>121</v>
      </c>
      <c r="L10" s="13">
        <f ca="1">+OFFSET(total!$B$2,$V10,L$22,1,1)-OFFSET(total!$B$2,L$22,$V10,1,1)</f>
        <v>-14</v>
      </c>
      <c r="M10" s="13">
        <f ca="1">+OFFSET(total!$B$2,$V10,M$22,1,1)-OFFSET(total!$B$2,M$22,$V10,1,1)</f>
        <v>-132</v>
      </c>
      <c r="N10" s="13">
        <f ca="1">+OFFSET(total!$B$2,$V10,N$22,1,1)-OFFSET(total!$B$2,N$22,$V10,1,1)</f>
        <v>1</v>
      </c>
      <c r="O10" s="13">
        <f ca="1">+OFFSET(total!$B$2,$V10,O$22,1,1)-OFFSET(total!$B$2,O$22,$V10,1,1)</f>
        <v>-7498</v>
      </c>
      <c r="P10" s="13">
        <f ca="1">+OFFSET(total!$B$2,$V10,P$22,1,1)-OFFSET(total!$B$2,P$22,$V10,1,1)</f>
        <v>168</v>
      </c>
      <c r="Q10" s="13">
        <f ca="1">+OFFSET(total!$B$2,$V10,Q$22,1,1)-OFFSET(total!$B$2,Q$22,$V10,1,1)</f>
        <v>96</v>
      </c>
      <c r="R10" s="13">
        <f ca="1">+OFFSET(total!$B$2,$V10,R$22,1,1)-OFFSET(total!$B$2,R$22,$V10,1,1)</f>
        <v>225</v>
      </c>
      <c r="S10" s="13">
        <f ca="1">+OFFSET(total!$B$2,$V10,S$22,1,1)-OFFSET(total!$B$2,S$22,$V10,1,1)</f>
        <v>37</v>
      </c>
      <c r="T10" s="13">
        <f ca="1">+OFFSET(total!$B$2,$V10,T$22,1,1)-OFFSET(total!$B$2,T$22,$V10,1,1)</f>
        <v>-11</v>
      </c>
      <c r="U10" s="14">
        <f ca="1">+OFFSET(total!$B$2,$V10,U$22,1,1)-OFFSET(total!$B$2,U$22,$V10,1,1)</f>
        <v>-5</v>
      </c>
      <c r="V10" s="1">
        <v>8</v>
      </c>
    </row>
    <row r="11" spans="1:22" ht="11.25" customHeight="1">
      <c r="A11" s="29" t="s">
        <v>12</v>
      </c>
      <c r="B11" s="7">
        <f ca="1">+OFFSET(total!$B$2,$V11,B$22,1,1)-OFFSET(total!$B$2,B$22,$V11,1,1)</f>
        <v>781</v>
      </c>
      <c r="C11" s="12">
        <f ca="1">+OFFSET(total!$B$2,$V11,C$22,1,1)-OFFSET(total!$B$2,C$22,$V11,1,1)</f>
        <v>1103</v>
      </c>
      <c r="D11" s="13">
        <f ca="1">+OFFSET(total!$B$2,$V11,D$22,1,1)-OFFSET(total!$B$2,D$22,$V11,1,1)</f>
        <v>-93</v>
      </c>
      <c r="E11" s="13">
        <f ca="1">+OFFSET(total!$B$2,$V11,E$22,1,1)-OFFSET(total!$B$2,E$22,$V11,1,1)</f>
        <v>-59</v>
      </c>
      <c r="F11" s="13">
        <f ca="1">+OFFSET(total!$B$2,$V11,F$22,1,1)-OFFSET(total!$B$2,F$22,$V11,1,1)</f>
        <v>-393</v>
      </c>
      <c r="G11" s="13">
        <f ca="1">+OFFSET(total!$B$2,$V11,G$22,1,1)-OFFSET(total!$B$2,G$22,$V11,1,1)</f>
        <v>-583</v>
      </c>
      <c r="H11" s="13">
        <f ca="1">+OFFSET(total!$B$2,$V11,H$22,1,1)-OFFSET(total!$B$2,H$22,$V11,1,1)</f>
        <v>23</v>
      </c>
      <c r="I11" s="13">
        <f ca="1">+OFFSET(total!$B$2,$V11,I$22,1,1)-OFFSET(total!$B$2,I$22,$V11,1,1)</f>
        <v>53</v>
      </c>
      <c r="J11" s="13">
        <f ca="1">+OFFSET(total!$B$2,$V11,J$22,1,1)-OFFSET(total!$B$2,J$22,$V11,1,1)</f>
        <v>-121</v>
      </c>
      <c r="K11" s="13">
        <f ca="1">+OFFSET(total!$B$2,$V11,K$22,1,1)-OFFSET(total!$B$2,K$22,$V11,1,1)</f>
        <v>0</v>
      </c>
      <c r="L11" s="13">
        <f ca="1">+OFFSET(total!$B$2,$V11,L$22,1,1)-OFFSET(total!$B$2,L$22,$V11,1,1)</f>
        <v>-1227</v>
      </c>
      <c r="M11" s="13">
        <f ca="1">+OFFSET(total!$B$2,$V11,M$22,1,1)-OFFSET(total!$B$2,M$22,$V11,1,1)</f>
        <v>371</v>
      </c>
      <c r="N11" s="13">
        <f ca="1">+OFFSET(total!$B$2,$V11,N$22,1,1)-OFFSET(total!$B$2,N$22,$V11,1,1)</f>
        <v>315</v>
      </c>
      <c r="O11" s="13">
        <f ca="1">+OFFSET(total!$B$2,$V11,O$22,1,1)-OFFSET(total!$B$2,O$22,$V11,1,1)</f>
        <v>399</v>
      </c>
      <c r="P11" s="13">
        <f ca="1">+OFFSET(total!$B$2,$V11,P$22,1,1)-OFFSET(total!$B$2,P$22,$V11,1,1)</f>
        <v>-3</v>
      </c>
      <c r="Q11" s="13">
        <f ca="1">+OFFSET(total!$B$2,$V11,Q$22,1,1)-OFFSET(total!$B$2,Q$22,$V11,1,1)</f>
        <v>157</v>
      </c>
      <c r="R11" s="13">
        <f ca="1">+OFFSET(total!$B$2,$V11,R$22,1,1)-OFFSET(total!$B$2,R$22,$V11,1,1)</f>
        <v>425</v>
      </c>
      <c r="S11" s="13">
        <f ca="1">+OFFSET(total!$B$2,$V11,S$22,1,1)-OFFSET(total!$B$2,S$22,$V11,1,1)</f>
        <v>-39</v>
      </c>
      <c r="T11" s="13">
        <f ca="1">+OFFSET(total!$B$2,$V11,T$22,1,1)-OFFSET(total!$B$2,T$22,$V11,1,1)</f>
        <v>76</v>
      </c>
      <c r="U11" s="14">
        <f ca="1">+OFFSET(total!$B$2,$V11,U$22,1,1)-OFFSET(total!$B$2,U$22,$V11,1,1)</f>
        <v>377</v>
      </c>
      <c r="V11" s="1">
        <v>9</v>
      </c>
    </row>
    <row r="12" spans="1:22" ht="12">
      <c r="A12" s="29" t="s">
        <v>21</v>
      </c>
      <c r="B12" s="7">
        <f ca="1">+OFFSET(total!$B$2,$V12,B$22,1,1)-OFFSET(total!$B$2,B$22,$V12,1,1)</f>
        <v>3808</v>
      </c>
      <c r="C12" s="12">
        <f ca="1">+OFFSET(total!$B$2,$V12,C$22,1,1)-OFFSET(total!$B$2,C$22,$V12,1,1)</f>
        <v>893</v>
      </c>
      <c r="D12" s="13">
        <f ca="1">+OFFSET(total!$B$2,$V12,D$22,1,1)-OFFSET(total!$B$2,D$22,$V12,1,1)</f>
        <v>-25</v>
      </c>
      <c r="E12" s="13">
        <f ca="1">+OFFSET(total!$B$2,$V12,E$22,1,1)-OFFSET(total!$B$2,E$22,$V12,1,1)</f>
        <v>2</v>
      </c>
      <c r="F12" s="13">
        <f ca="1">+OFFSET(total!$B$2,$V12,F$22,1,1)-OFFSET(total!$B$2,F$22,$V12,1,1)</f>
        <v>-24</v>
      </c>
      <c r="G12" s="13">
        <f ca="1">+OFFSET(total!$B$2,$V12,G$22,1,1)-OFFSET(total!$B$2,G$22,$V12,1,1)</f>
        <v>-295</v>
      </c>
      <c r="H12" s="13">
        <f ca="1">+OFFSET(total!$B$2,$V12,H$22,1,1)-OFFSET(total!$B$2,H$22,$V12,1,1)</f>
        <v>29</v>
      </c>
      <c r="I12" s="13">
        <f ca="1">+OFFSET(total!$B$2,$V12,I$22,1,1)-OFFSET(total!$B$2,I$22,$V12,1,1)</f>
        <v>-112</v>
      </c>
      <c r="J12" s="13">
        <f ca="1">+OFFSET(total!$B$2,$V12,J$22,1,1)-OFFSET(total!$B$2,J$22,$V12,1,1)</f>
        <v>14</v>
      </c>
      <c r="K12" s="13">
        <f ca="1">+OFFSET(total!$B$2,$V12,K$22,1,1)-OFFSET(total!$B$2,K$22,$V12,1,1)</f>
        <v>1227</v>
      </c>
      <c r="L12" s="13">
        <f ca="1">+OFFSET(total!$B$2,$V12,L$22,1,1)-OFFSET(total!$B$2,L$22,$V12,1,1)</f>
        <v>0</v>
      </c>
      <c r="M12" s="13">
        <f ca="1">+OFFSET(total!$B$2,$V12,M$22,1,1)-OFFSET(total!$B$2,M$22,$V12,1,1)</f>
        <v>125</v>
      </c>
      <c r="N12" s="13">
        <f ca="1">+OFFSET(total!$B$2,$V12,N$22,1,1)-OFFSET(total!$B$2,N$22,$V12,1,1)</f>
        <v>94</v>
      </c>
      <c r="O12" s="13">
        <f ca="1">+OFFSET(total!$B$2,$V12,O$22,1,1)-OFFSET(total!$B$2,O$22,$V12,1,1)</f>
        <v>638</v>
      </c>
      <c r="P12" s="13">
        <f ca="1">+OFFSET(total!$B$2,$V12,P$22,1,1)-OFFSET(total!$B$2,P$22,$V12,1,1)</f>
        <v>68</v>
      </c>
      <c r="Q12" s="13">
        <f ca="1">+OFFSET(total!$B$2,$V12,Q$22,1,1)-OFFSET(total!$B$2,Q$22,$V12,1,1)</f>
        <v>301</v>
      </c>
      <c r="R12" s="13">
        <f ca="1">+OFFSET(total!$B$2,$V12,R$22,1,1)-OFFSET(total!$B$2,R$22,$V12,1,1)</f>
        <v>755</v>
      </c>
      <c r="S12" s="13">
        <f ca="1">+OFFSET(total!$B$2,$V12,S$22,1,1)-OFFSET(total!$B$2,S$22,$V12,1,1)</f>
        <v>72</v>
      </c>
      <c r="T12" s="13">
        <f ca="1">+OFFSET(total!$B$2,$V12,T$22,1,1)-OFFSET(total!$B$2,T$22,$V12,1,1)</f>
        <v>34</v>
      </c>
      <c r="U12" s="14">
        <f ca="1">+OFFSET(total!$B$2,$V12,U$22,1,1)-OFFSET(total!$B$2,U$22,$V12,1,1)</f>
        <v>12</v>
      </c>
      <c r="V12" s="1">
        <v>10</v>
      </c>
    </row>
    <row r="13" spans="1:22" ht="12">
      <c r="A13" s="29" t="s">
        <v>13</v>
      </c>
      <c r="B13" s="7">
        <f ca="1">+OFFSET(total!$B$2,$V13,B$22,1,1)-OFFSET(total!$B$2,B$22,$V13,1,1)</f>
        <v>-557</v>
      </c>
      <c r="C13" s="12">
        <f ca="1">+OFFSET(total!$B$2,$V13,C$22,1,1)-OFFSET(total!$B$2,C$22,$V13,1,1)</f>
        <v>157</v>
      </c>
      <c r="D13" s="13">
        <f ca="1">+OFFSET(total!$B$2,$V13,D$22,1,1)-OFFSET(total!$B$2,D$22,$V13,1,1)</f>
        <v>23</v>
      </c>
      <c r="E13" s="13">
        <f ca="1">+OFFSET(total!$B$2,$V13,E$22,1,1)-OFFSET(total!$B$2,E$22,$V13,1,1)</f>
        <v>-36</v>
      </c>
      <c r="F13" s="13">
        <f ca="1">+OFFSET(total!$B$2,$V13,F$22,1,1)-OFFSET(total!$B$2,F$22,$V13,1,1)</f>
        <v>-85</v>
      </c>
      <c r="G13" s="13">
        <f ca="1">+OFFSET(total!$B$2,$V13,G$22,1,1)-OFFSET(total!$B$2,G$22,$V13,1,1)</f>
        <v>-91</v>
      </c>
      <c r="H13" s="13">
        <f ca="1">+OFFSET(total!$B$2,$V13,H$22,1,1)-OFFSET(total!$B$2,H$22,$V13,1,1)</f>
        <v>-14</v>
      </c>
      <c r="I13" s="13">
        <f ca="1">+OFFSET(total!$B$2,$V13,I$22,1,1)-OFFSET(total!$B$2,I$22,$V13,1,1)</f>
        <v>24</v>
      </c>
      <c r="J13" s="13">
        <f ca="1">+OFFSET(total!$B$2,$V13,J$22,1,1)-OFFSET(total!$B$2,J$22,$V13,1,1)</f>
        <v>132</v>
      </c>
      <c r="K13" s="13">
        <f ca="1">+OFFSET(total!$B$2,$V13,K$22,1,1)-OFFSET(total!$B$2,K$22,$V13,1,1)</f>
        <v>-371</v>
      </c>
      <c r="L13" s="13">
        <f ca="1">+OFFSET(total!$B$2,$V13,L$22,1,1)-OFFSET(total!$B$2,L$22,$V13,1,1)</f>
        <v>-125</v>
      </c>
      <c r="M13" s="13">
        <f ca="1">+OFFSET(total!$B$2,$V13,M$22,1,1)-OFFSET(total!$B$2,M$22,$V13,1,1)</f>
        <v>0</v>
      </c>
      <c r="N13" s="13">
        <f ca="1">+OFFSET(total!$B$2,$V13,N$22,1,1)-OFFSET(total!$B$2,N$22,$V13,1,1)</f>
        <v>0</v>
      </c>
      <c r="O13" s="13">
        <f ca="1">+OFFSET(total!$B$2,$V13,O$22,1,1)-OFFSET(total!$B$2,O$22,$V13,1,1)</f>
        <v>-112</v>
      </c>
      <c r="P13" s="13">
        <f ca="1">+OFFSET(total!$B$2,$V13,P$22,1,1)-OFFSET(total!$B$2,P$22,$V13,1,1)</f>
        <v>18</v>
      </c>
      <c r="Q13" s="13">
        <f ca="1">+OFFSET(total!$B$2,$V13,Q$22,1,1)-OFFSET(total!$B$2,Q$22,$V13,1,1)</f>
        <v>25</v>
      </c>
      <c r="R13" s="13">
        <f ca="1">+OFFSET(total!$B$2,$V13,R$22,1,1)-OFFSET(total!$B$2,R$22,$V13,1,1)</f>
        <v>-105</v>
      </c>
      <c r="S13" s="13">
        <f ca="1">+OFFSET(total!$B$2,$V13,S$22,1,1)-OFFSET(total!$B$2,S$22,$V13,1,1)</f>
        <v>0</v>
      </c>
      <c r="T13" s="13">
        <f ca="1">+OFFSET(total!$B$2,$V13,T$22,1,1)-OFFSET(total!$B$2,T$22,$V13,1,1)</f>
        <v>3</v>
      </c>
      <c r="U13" s="14">
        <f ca="1">+OFFSET(total!$B$2,$V13,U$22,1,1)-OFFSET(total!$B$2,U$22,$V13,1,1)</f>
        <v>0</v>
      </c>
      <c r="V13" s="1">
        <v>11</v>
      </c>
    </row>
    <row r="14" spans="1:22" ht="12">
      <c r="A14" s="29" t="s">
        <v>14</v>
      </c>
      <c r="B14" s="7">
        <f ca="1">+OFFSET(total!$B$2,$V14,B$22,1,1)-OFFSET(total!$B$2,B$22,$V14,1,1)</f>
        <v>-1939</v>
      </c>
      <c r="C14" s="12">
        <f ca="1">+OFFSET(total!$B$2,$V14,C$22,1,1)-OFFSET(total!$B$2,C$22,$V14,1,1)</f>
        <v>-200</v>
      </c>
      <c r="D14" s="13">
        <f ca="1">+OFFSET(total!$B$2,$V14,D$22,1,1)-OFFSET(total!$B$2,D$22,$V14,1,1)</f>
        <v>-81</v>
      </c>
      <c r="E14" s="13">
        <f ca="1">+OFFSET(total!$B$2,$V14,E$22,1,1)-OFFSET(total!$B$2,E$22,$V14,1,1)</f>
        <v>-158</v>
      </c>
      <c r="F14" s="13">
        <f ca="1">+OFFSET(total!$B$2,$V14,F$22,1,1)-OFFSET(total!$B$2,F$22,$V14,1,1)</f>
        <v>-173</v>
      </c>
      <c r="G14" s="13">
        <f ca="1">+OFFSET(total!$B$2,$V14,G$22,1,1)-OFFSET(total!$B$2,G$22,$V14,1,1)</f>
        <v>-1068</v>
      </c>
      <c r="H14" s="13">
        <f ca="1">+OFFSET(total!$B$2,$V14,H$22,1,1)-OFFSET(total!$B$2,H$22,$V14,1,1)</f>
        <v>23</v>
      </c>
      <c r="I14" s="13">
        <f ca="1">+OFFSET(total!$B$2,$V14,I$22,1,1)-OFFSET(total!$B$2,I$22,$V14,1,1)</f>
        <v>-353</v>
      </c>
      <c r="J14" s="13">
        <f ca="1">+OFFSET(total!$B$2,$V14,J$22,1,1)-OFFSET(total!$B$2,J$22,$V14,1,1)</f>
        <v>-1</v>
      </c>
      <c r="K14" s="13">
        <f ca="1">+OFFSET(total!$B$2,$V14,K$22,1,1)-OFFSET(total!$B$2,K$22,$V14,1,1)</f>
        <v>-315</v>
      </c>
      <c r="L14" s="13">
        <f ca="1">+OFFSET(total!$B$2,$V14,L$22,1,1)-OFFSET(total!$B$2,L$22,$V14,1,1)</f>
        <v>-94</v>
      </c>
      <c r="M14" s="13">
        <f ca="1">+OFFSET(total!$B$2,$V14,M$22,1,1)-OFFSET(total!$B$2,M$22,$V14,1,1)</f>
        <v>0</v>
      </c>
      <c r="N14" s="13">
        <f ca="1">+OFFSET(total!$B$2,$V14,N$22,1,1)-OFFSET(total!$B$2,N$22,$V14,1,1)</f>
        <v>0</v>
      </c>
      <c r="O14" s="13">
        <f ca="1">+OFFSET(total!$B$2,$V14,O$22,1,1)-OFFSET(total!$B$2,O$22,$V14,1,1)</f>
        <v>566</v>
      </c>
      <c r="P14" s="13">
        <f ca="1">+OFFSET(total!$B$2,$V14,P$22,1,1)-OFFSET(total!$B$2,P$22,$V14,1,1)</f>
        <v>-50</v>
      </c>
      <c r="Q14" s="13">
        <f ca="1">+OFFSET(total!$B$2,$V14,Q$22,1,1)-OFFSET(total!$B$2,Q$22,$V14,1,1)</f>
        <v>37</v>
      </c>
      <c r="R14" s="13">
        <f ca="1">+OFFSET(total!$B$2,$V14,R$22,1,1)-OFFSET(total!$B$2,R$22,$V14,1,1)</f>
        <v>-63</v>
      </c>
      <c r="S14" s="13">
        <f ca="1">+OFFSET(total!$B$2,$V14,S$22,1,1)-OFFSET(total!$B$2,S$22,$V14,1,1)</f>
        <v>-18</v>
      </c>
      <c r="T14" s="13">
        <f ca="1">+OFFSET(total!$B$2,$V14,T$22,1,1)-OFFSET(total!$B$2,T$22,$V14,1,1)</f>
        <v>2</v>
      </c>
      <c r="U14" s="14">
        <f ca="1">+OFFSET(total!$B$2,$V14,U$22,1,1)-OFFSET(total!$B$2,U$22,$V14,1,1)</f>
        <v>7</v>
      </c>
      <c r="V14" s="1">
        <v>12</v>
      </c>
    </row>
    <row r="15" spans="1:22" ht="12">
      <c r="A15" s="29" t="s">
        <v>15</v>
      </c>
      <c r="B15" s="7">
        <f ca="1">+OFFSET(total!$B$2,$V15,B$22,1,1)-OFFSET(total!$B$2,B$22,$V15,1,1)</f>
        <v>1017</v>
      </c>
      <c r="C15" s="12">
        <f ca="1">+OFFSET(total!$B$2,$V15,C$22,1,1)-OFFSET(total!$B$2,C$22,$V15,1,1)</f>
        <v>-1638</v>
      </c>
      <c r="D15" s="13">
        <f ca="1">+OFFSET(total!$B$2,$V15,D$22,1,1)-OFFSET(total!$B$2,D$22,$V15,1,1)</f>
        <v>-562</v>
      </c>
      <c r="E15" s="13">
        <f ca="1">+OFFSET(total!$B$2,$V15,E$22,1,1)-OFFSET(total!$B$2,E$22,$V15,1,1)</f>
        <v>-371</v>
      </c>
      <c r="F15" s="13">
        <f ca="1">+OFFSET(total!$B$2,$V15,F$22,1,1)-OFFSET(total!$B$2,F$22,$V15,1,1)</f>
        <v>51</v>
      </c>
      <c r="G15" s="13">
        <f ca="1">+OFFSET(total!$B$2,$V15,G$22,1,1)-OFFSET(total!$B$2,G$22,$V15,1,1)</f>
        <v>-813</v>
      </c>
      <c r="H15" s="13">
        <f ca="1">+OFFSET(total!$B$2,$V15,H$22,1,1)-OFFSET(total!$B$2,H$22,$V15,1,1)</f>
        <v>-261</v>
      </c>
      <c r="I15" s="13">
        <f ca="1">+OFFSET(total!$B$2,$V15,I$22,1,1)-OFFSET(total!$B$2,I$22,$V15,1,1)</f>
        <v>-858</v>
      </c>
      <c r="J15" s="13">
        <f ca="1">+OFFSET(total!$B$2,$V15,J$22,1,1)-OFFSET(total!$B$2,J$22,$V15,1,1)</f>
        <v>7498</v>
      </c>
      <c r="K15" s="13">
        <f ca="1">+OFFSET(total!$B$2,$V15,K$22,1,1)-OFFSET(total!$B$2,K$22,$V15,1,1)</f>
        <v>-399</v>
      </c>
      <c r="L15" s="13">
        <f ca="1">+OFFSET(total!$B$2,$V15,L$22,1,1)-OFFSET(total!$B$2,L$22,$V15,1,1)</f>
        <v>-638</v>
      </c>
      <c r="M15" s="13">
        <f ca="1">+OFFSET(total!$B$2,$V15,M$22,1,1)-OFFSET(total!$B$2,M$22,$V15,1,1)</f>
        <v>112</v>
      </c>
      <c r="N15" s="13">
        <f ca="1">+OFFSET(total!$B$2,$V15,N$22,1,1)-OFFSET(total!$B$2,N$22,$V15,1,1)</f>
        <v>-566</v>
      </c>
      <c r="O15" s="13">
        <f ca="1">+OFFSET(total!$B$2,$V15,O$22,1,1)-OFFSET(total!$B$2,O$22,$V15,1,1)</f>
        <v>0</v>
      </c>
      <c r="P15" s="13">
        <f ca="1">+OFFSET(total!$B$2,$V15,P$22,1,1)-OFFSET(total!$B$2,P$22,$V15,1,1)</f>
        <v>-369</v>
      </c>
      <c r="Q15" s="13">
        <f ca="1">+OFFSET(total!$B$2,$V15,Q$22,1,1)-OFFSET(total!$B$2,Q$22,$V15,1,1)</f>
        <v>-83</v>
      </c>
      <c r="R15" s="13">
        <f ca="1">+OFFSET(total!$B$2,$V15,R$22,1,1)-OFFSET(total!$B$2,R$22,$V15,1,1)</f>
        <v>-1</v>
      </c>
      <c r="S15" s="13">
        <f ca="1">+OFFSET(total!$B$2,$V15,S$22,1,1)-OFFSET(total!$B$2,S$22,$V15,1,1)</f>
        <v>-136</v>
      </c>
      <c r="T15" s="13">
        <f ca="1">+OFFSET(total!$B$2,$V15,T$22,1,1)-OFFSET(total!$B$2,T$22,$V15,1,1)</f>
        <v>32</v>
      </c>
      <c r="U15" s="14">
        <f ca="1">+OFFSET(total!$B$2,$V15,U$22,1,1)-OFFSET(total!$B$2,U$22,$V15,1,1)</f>
        <v>19</v>
      </c>
      <c r="V15" s="1">
        <v>13</v>
      </c>
    </row>
    <row r="16" spans="1:22" ht="12.75" customHeight="1">
      <c r="A16" s="29" t="s">
        <v>16</v>
      </c>
      <c r="B16" s="7">
        <f ca="1">+OFFSET(total!$B$2,$V16,B$22,1,1)-OFFSET(total!$B$2,B$22,$V16,1,1)</f>
        <v>631</v>
      </c>
      <c r="C16" s="12">
        <f ca="1">+OFFSET(total!$B$2,$V16,C$22,1,1)-OFFSET(total!$B$2,C$22,$V16,1,1)</f>
        <v>334</v>
      </c>
      <c r="D16" s="13">
        <f ca="1">+OFFSET(total!$B$2,$V16,D$22,1,1)-OFFSET(total!$B$2,D$22,$V16,1,1)</f>
        <v>-29</v>
      </c>
      <c r="E16" s="13">
        <f ca="1">+OFFSET(total!$B$2,$V16,E$22,1,1)-OFFSET(total!$B$2,E$22,$V16,1,1)</f>
        <v>13</v>
      </c>
      <c r="F16" s="13">
        <f ca="1">+OFFSET(total!$B$2,$V16,F$22,1,1)-OFFSET(total!$B$2,F$22,$V16,1,1)</f>
        <v>-95</v>
      </c>
      <c r="G16" s="13">
        <f ca="1">+OFFSET(total!$B$2,$V16,G$22,1,1)-OFFSET(total!$B$2,G$22,$V16,1,1)</f>
        <v>-96</v>
      </c>
      <c r="H16" s="13">
        <f ca="1">+OFFSET(total!$B$2,$V16,H$22,1,1)-OFFSET(total!$B$2,H$22,$V16,1,1)</f>
        <v>-4</v>
      </c>
      <c r="I16" s="13">
        <f ca="1">+OFFSET(total!$B$2,$V16,I$22,1,1)-OFFSET(total!$B$2,I$22,$V16,1,1)</f>
        <v>-115</v>
      </c>
      <c r="J16" s="13">
        <f ca="1">+OFFSET(total!$B$2,$V16,J$22,1,1)-OFFSET(total!$B$2,J$22,$V16,1,1)</f>
        <v>-168</v>
      </c>
      <c r="K16" s="13">
        <f ca="1">+OFFSET(total!$B$2,$V16,K$22,1,1)-OFFSET(total!$B$2,K$22,$V16,1,1)</f>
        <v>3</v>
      </c>
      <c r="L16" s="13">
        <f ca="1">+OFFSET(total!$B$2,$V16,L$22,1,1)-OFFSET(total!$B$2,L$22,$V16,1,1)</f>
        <v>-68</v>
      </c>
      <c r="M16" s="13">
        <f ca="1">+OFFSET(total!$B$2,$V16,M$22,1,1)-OFFSET(total!$B$2,M$22,$V16,1,1)</f>
        <v>-18</v>
      </c>
      <c r="N16" s="13">
        <f ca="1">+OFFSET(total!$B$2,$V16,N$22,1,1)-OFFSET(total!$B$2,N$22,$V16,1,1)</f>
        <v>50</v>
      </c>
      <c r="O16" s="13">
        <f ca="1">+OFFSET(total!$B$2,$V16,O$22,1,1)-OFFSET(total!$B$2,O$22,$V16,1,1)</f>
        <v>369</v>
      </c>
      <c r="P16" s="13">
        <f ca="1">+OFFSET(total!$B$2,$V16,P$22,1,1)-OFFSET(total!$B$2,P$22,$V16,1,1)</f>
        <v>0</v>
      </c>
      <c r="Q16" s="13">
        <f ca="1">+OFFSET(total!$B$2,$V16,Q$22,1,1)-OFFSET(total!$B$2,Q$22,$V16,1,1)</f>
        <v>92</v>
      </c>
      <c r="R16" s="13">
        <f ca="1">+OFFSET(total!$B$2,$V16,R$22,1,1)-OFFSET(total!$B$2,R$22,$V16,1,1)</f>
        <v>282</v>
      </c>
      <c r="S16" s="13">
        <f ca="1">+OFFSET(total!$B$2,$V16,S$22,1,1)-OFFSET(total!$B$2,S$22,$V16,1,1)</f>
        <v>28</v>
      </c>
      <c r="T16" s="13">
        <f ca="1">+OFFSET(total!$B$2,$V16,T$22,1,1)-OFFSET(total!$B$2,T$22,$V16,1,1)</f>
        <v>8</v>
      </c>
      <c r="U16" s="14">
        <f ca="1">+OFFSET(total!$B$2,$V16,U$22,1,1)-OFFSET(total!$B$2,U$22,$V16,1,1)</f>
        <v>45</v>
      </c>
      <c r="V16" s="1">
        <v>14</v>
      </c>
    </row>
    <row r="17" spans="1:22" ht="12.75" customHeight="1">
      <c r="A17" s="29" t="s">
        <v>17</v>
      </c>
      <c r="B17" s="7">
        <f ca="1">+OFFSET(total!$B$2,$V17,B$22,1,1)-OFFSET(total!$B$2,B$22,$V17,1,1)</f>
        <v>-1725</v>
      </c>
      <c r="C17" s="12">
        <f ca="1">+OFFSET(total!$B$2,$V17,C$22,1,1)-OFFSET(total!$B$2,C$22,$V17,1,1)</f>
        <v>-54</v>
      </c>
      <c r="D17" s="13">
        <f ca="1">+OFFSET(total!$B$2,$V17,D$22,1,1)-OFFSET(total!$B$2,D$22,$V17,1,1)</f>
        <v>-202</v>
      </c>
      <c r="E17" s="13">
        <f ca="1">+OFFSET(total!$B$2,$V17,E$22,1,1)-OFFSET(total!$B$2,E$22,$V17,1,1)</f>
        <v>-61</v>
      </c>
      <c r="F17" s="13">
        <f ca="1">+OFFSET(total!$B$2,$V17,F$22,1,1)-OFFSET(total!$B$2,F$22,$V17,1,1)</f>
        <v>-24</v>
      </c>
      <c r="G17" s="13">
        <f ca="1">+OFFSET(total!$B$2,$V17,G$22,1,1)-OFFSET(total!$B$2,G$22,$V17,1,1)</f>
        <v>-106</v>
      </c>
      <c r="H17" s="13">
        <f ca="1">+OFFSET(total!$B$2,$V17,H$22,1,1)-OFFSET(total!$B$2,H$22,$V17,1,1)</f>
        <v>-56</v>
      </c>
      <c r="I17" s="13">
        <f ca="1">+OFFSET(total!$B$2,$V17,I$22,1,1)-OFFSET(total!$B$2,I$22,$V17,1,1)</f>
        <v>-225</v>
      </c>
      <c r="J17" s="13">
        <f ca="1">+OFFSET(total!$B$2,$V17,J$22,1,1)-OFFSET(total!$B$2,J$22,$V17,1,1)</f>
        <v>-96</v>
      </c>
      <c r="K17" s="13">
        <f ca="1">+OFFSET(total!$B$2,$V17,K$22,1,1)-OFFSET(total!$B$2,K$22,$V17,1,1)</f>
        <v>-157</v>
      </c>
      <c r="L17" s="13">
        <f ca="1">+OFFSET(total!$B$2,$V17,L$22,1,1)-OFFSET(total!$B$2,L$22,$V17,1,1)</f>
        <v>-301</v>
      </c>
      <c r="M17" s="13">
        <f ca="1">+OFFSET(total!$B$2,$V17,M$22,1,1)-OFFSET(total!$B$2,M$22,$V17,1,1)</f>
        <v>-25</v>
      </c>
      <c r="N17" s="13">
        <f ca="1">+OFFSET(total!$B$2,$V17,N$22,1,1)-OFFSET(total!$B$2,N$22,$V17,1,1)</f>
        <v>-37</v>
      </c>
      <c r="O17" s="13">
        <f ca="1">+OFFSET(total!$B$2,$V17,O$22,1,1)-OFFSET(total!$B$2,O$22,$V17,1,1)</f>
        <v>83</v>
      </c>
      <c r="P17" s="13">
        <f ca="1">+OFFSET(total!$B$2,$V17,P$22,1,1)-OFFSET(total!$B$2,P$22,$V17,1,1)</f>
        <v>-92</v>
      </c>
      <c r="Q17" s="13">
        <f ca="1">+OFFSET(total!$B$2,$V17,Q$22,1,1)-OFFSET(total!$B$2,Q$22,$V17,1,1)</f>
        <v>0</v>
      </c>
      <c r="R17" s="13">
        <f ca="1">+OFFSET(total!$B$2,$V17,R$22,1,1)-OFFSET(total!$B$2,R$22,$V17,1,1)</f>
        <v>-157</v>
      </c>
      <c r="S17" s="13">
        <f ca="1">+OFFSET(total!$B$2,$V17,S$22,1,1)-OFFSET(total!$B$2,S$22,$V17,1,1)</f>
        <v>-222</v>
      </c>
      <c r="T17" s="13">
        <f ca="1">+OFFSET(total!$B$2,$V17,T$22,1,1)-OFFSET(total!$B$2,T$22,$V17,1,1)</f>
        <v>11</v>
      </c>
      <c r="U17" s="14">
        <f ca="1">+OFFSET(total!$B$2,$V17,U$22,1,1)-OFFSET(total!$B$2,U$22,$V17,1,1)</f>
        <v>-4</v>
      </c>
      <c r="V17" s="1">
        <v>15</v>
      </c>
    </row>
    <row r="18" spans="1:22" ht="12">
      <c r="A18" s="29" t="s">
        <v>18</v>
      </c>
      <c r="B18" s="7">
        <f ca="1">+OFFSET(total!$B$2,$V18,B$22,1,1)-OFFSET(total!$B$2,B$22,$V18,1,1)</f>
        <v>-2157</v>
      </c>
      <c r="C18" s="12">
        <f ca="1">+OFFSET(total!$B$2,$V18,C$22,1,1)-OFFSET(total!$B$2,C$22,$V18,1,1)</f>
        <v>-597</v>
      </c>
      <c r="D18" s="13">
        <f ca="1">+OFFSET(total!$B$2,$V18,D$22,1,1)-OFFSET(total!$B$2,D$22,$V18,1,1)</f>
        <v>-244</v>
      </c>
      <c r="E18" s="13">
        <f ca="1">+OFFSET(total!$B$2,$V18,E$22,1,1)-OFFSET(total!$B$2,E$22,$V18,1,1)</f>
        <v>-73</v>
      </c>
      <c r="F18" s="13">
        <f ca="1">+OFFSET(total!$B$2,$V18,F$22,1,1)-OFFSET(total!$B$2,F$22,$V18,1,1)</f>
        <v>-99</v>
      </c>
      <c r="G18" s="13">
        <f ca="1">+OFFSET(total!$B$2,$V18,G$22,1,1)-OFFSET(total!$B$2,G$22,$V18,1,1)</f>
        <v>-211</v>
      </c>
      <c r="H18" s="13">
        <f ca="1">+OFFSET(total!$B$2,$V18,H$22,1,1)-OFFSET(total!$B$2,H$22,$V18,1,1)</f>
        <v>379</v>
      </c>
      <c r="I18" s="13">
        <f ca="1">+OFFSET(total!$B$2,$V18,I$22,1,1)-OFFSET(total!$B$2,I$22,$V18,1,1)</f>
        <v>35</v>
      </c>
      <c r="J18" s="13">
        <f ca="1">+OFFSET(total!$B$2,$V18,J$22,1,1)-OFFSET(total!$B$2,J$22,$V18,1,1)</f>
        <v>-225</v>
      </c>
      <c r="K18" s="13">
        <f ca="1">+OFFSET(total!$B$2,$V18,K$22,1,1)-OFFSET(total!$B$2,K$22,$V18,1,1)</f>
        <v>-425</v>
      </c>
      <c r="L18" s="13">
        <f ca="1">+OFFSET(total!$B$2,$V18,L$22,1,1)-OFFSET(total!$B$2,L$22,$V18,1,1)</f>
        <v>-755</v>
      </c>
      <c r="M18" s="13">
        <f ca="1">+OFFSET(total!$B$2,$V18,M$22,1,1)-OFFSET(total!$B$2,M$22,$V18,1,1)</f>
        <v>105</v>
      </c>
      <c r="N18" s="13">
        <f ca="1">+OFFSET(total!$B$2,$V18,N$22,1,1)-OFFSET(total!$B$2,N$22,$V18,1,1)</f>
        <v>63</v>
      </c>
      <c r="O18" s="13">
        <f ca="1">+OFFSET(total!$B$2,$V18,O$22,1,1)-OFFSET(total!$B$2,O$22,$V18,1,1)</f>
        <v>1</v>
      </c>
      <c r="P18" s="13">
        <f ca="1">+OFFSET(total!$B$2,$V18,P$22,1,1)-OFFSET(total!$B$2,P$22,$V18,1,1)</f>
        <v>-282</v>
      </c>
      <c r="Q18" s="13">
        <f ca="1">+OFFSET(total!$B$2,$V18,Q$22,1,1)-OFFSET(total!$B$2,Q$22,$V18,1,1)</f>
        <v>157</v>
      </c>
      <c r="R18" s="13">
        <f ca="1">+OFFSET(total!$B$2,$V18,R$22,1,1)-OFFSET(total!$B$2,R$22,$V18,1,1)</f>
        <v>0</v>
      </c>
      <c r="S18" s="13">
        <f ca="1">+OFFSET(total!$B$2,$V18,S$22,1,1)-OFFSET(total!$B$2,S$22,$V18,1,1)</f>
        <v>24</v>
      </c>
      <c r="T18" s="13">
        <f ca="1">+OFFSET(total!$B$2,$V18,T$22,1,1)-OFFSET(total!$B$2,T$22,$V18,1,1)</f>
        <v>0</v>
      </c>
      <c r="U18" s="14">
        <f ca="1">+OFFSET(total!$B$2,$V18,U$22,1,1)-OFFSET(total!$B$2,U$22,$V18,1,1)</f>
        <v>-10</v>
      </c>
      <c r="V18" s="1">
        <v>16</v>
      </c>
    </row>
    <row r="19" spans="1:22" ht="11.25" customHeight="1">
      <c r="A19" s="29" t="s">
        <v>1</v>
      </c>
      <c r="B19" s="7">
        <f ca="1">+OFFSET(total!$B$2,$V19,B$22,1,1)-OFFSET(total!$B$2,B$22,$V19,1,1)</f>
        <v>249</v>
      </c>
      <c r="C19" s="12">
        <f ca="1">+OFFSET(total!$B$2,$V19,C$22,1,1)-OFFSET(total!$B$2,C$22,$V19,1,1)</f>
        <v>49</v>
      </c>
      <c r="D19" s="13">
        <f ca="1">+OFFSET(total!$B$2,$V19,D$22,1,1)-OFFSET(total!$B$2,D$22,$V19,1,1)</f>
        <v>-33</v>
      </c>
      <c r="E19" s="13">
        <f ca="1">+OFFSET(total!$B$2,$V19,E$22,1,1)-OFFSET(total!$B$2,E$22,$V19,1,1)</f>
        <v>27</v>
      </c>
      <c r="F19" s="13">
        <f ca="1">+OFFSET(total!$B$2,$V19,F$22,1,1)-OFFSET(total!$B$2,F$22,$V19,1,1)</f>
        <v>-30</v>
      </c>
      <c r="G19" s="13">
        <f ca="1">+OFFSET(total!$B$2,$V19,G$22,1,1)-OFFSET(total!$B$2,G$22,$V19,1,1)</f>
        <v>-3</v>
      </c>
      <c r="H19" s="13">
        <f ca="1">+OFFSET(total!$B$2,$V19,H$22,1,1)-OFFSET(total!$B$2,H$22,$V19,1,1)</f>
        <v>30</v>
      </c>
      <c r="I19" s="13">
        <f ca="1">+OFFSET(total!$B$2,$V19,I$22,1,1)-OFFSET(total!$B$2,I$22,$V19,1,1)</f>
        <v>-54</v>
      </c>
      <c r="J19" s="13">
        <f ca="1">+OFFSET(total!$B$2,$V19,J$22,1,1)-OFFSET(total!$B$2,J$22,$V19,1,1)</f>
        <v>-37</v>
      </c>
      <c r="K19" s="13">
        <f ca="1">+OFFSET(total!$B$2,$V19,K$22,1,1)-OFFSET(total!$B$2,K$22,$V19,1,1)</f>
        <v>39</v>
      </c>
      <c r="L19" s="13">
        <f ca="1">+OFFSET(total!$B$2,$V19,L$22,1,1)-OFFSET(total!$B$2,L$22,$V19,1,1)</f>
        <v>-72</v>
      </c>
      <c r="M19" s="13">
        <f ca="1">+OFFSET(total!$B$2,$V19,M$22,1,1)-OFFSET(total!$B$2,M$22,$V19,1,1)</f>
        <v>0</v>
      </c>
      <c r="N19" s="13">
        <f ca="1">+OFFSET(total!$B$2,$V19,N$22,1,1)-OFFSET(total!$B$2,N$22,$V19,1,1)</f>
        <v>18</v>
      </c>
      <c r="O19" s="13">
        <f ca="1">+OFFSET(total!$B$2,$V19,O$22,1,1)-OFFSET(total!$B$2,O$22,$V19,1,1)</f>
        <v>136</v>
      </c>
      <c r="P19" s="13">
        <f ca="1">+OFFSET(total!$B$2,$V19,P$22,1,1)-OFFSET(total!$B$2,P$22,$V19,1,1)</f>
        <v>-28</v>
      </c>
      <c r="Q19" s="13">
        <f ca="1">+OFFSET(total!$B$2,$V19,Q$22,1,1)-OFFSET(total!$B$2,Q$22,$V19,1,1)</f>
        <v>222</v>
      </c>
      <c r="R19" s="13">
        <f ca="1">+OFFSET(total!$B$2,$V19,R$22,1,1)-OFFSET(total!$B$2,R$22,$V19,1,1)</f>
        <v>-24</v>
      </c>
      <c r="S19" s="13">
        <f ca="1">+OFFSET(total!$B$2,$V19,S$22,1,1)-OFFSET(total!$B$2,S$22,$V19,1,1)</f>
        <v>0</v>
      </c>
      <c r="T19" s="13">
        <f ca="1">+OFFSET(total!$B$2,$V19,T$22,1,1)-OFFSET(total!$B$2,T$22,$V19,1,1)</f>
        <v>0</v>
      </c>
      <c r="U19" s="14">
        <f ca="1">+OFFSET(total!$B$2,$V19,U$22,1,1)-OFFSET(total!$B$2,U$22,$V19,1,1)</f>
        <v>9</v>
      </c>
      <c r="V19" s="1">
        <v>17</v>
      </c>
    </row>
    <row r="20" spans="1:22" ht="12">
      <c r="A20" s="29" t="s">
        <v>19</v>
      </c>
      <c r="B20" s="7">
        <f ca="1">+OFFSET(total!$B$2,$V20,B$22,1,1)-OFFSET(total!$B$2,B$22,$V20,1,1)</f>
        <v>-343</v>
      </c>
      <c r="C20" s="12">
        <f ca="1">+OFFSET(total!$B$2,$V20,C$22,1,1)-OFFSET(total!$B$2,C$22,$V20,1,1)</f>
        <v>-195</v>
      </c>
      <c r="D20" s="13">
        <f ca="1">+OFFSET(total!$B$2,$V20,D$22,1,1)-OFFSET(total!$B$2,D$22,$V20,1,1)</f>
        <v>-2</v>
      </c>
      <c r="E20" s="13">
        <f ca="1">+OFFSET(total!$B$2,$V20,E$22,1,1)-OFFSET(total!$B$2,E$22,$V20,1,1)</f>
        <v>-3</v>
      </c>
      <c r="F20" s="13">
        <f ca="1">+OFFSET(total!$B$2,$V20,F$22,1,1)-OFFSET(total!$B$2,F$22,$V20,1,1)</f>
        <v>11</v>
      </c>
      <c r="G20" s="13">
        <f ca="1">+OFFSET(total!$B$2,$V20,G$22,1,1)-OFFSET(total!$B$2,G$22,$V20,1,1)</f>
        <v>-25</v>
      </c>
      <c r="H20" s="13">
        <f ca="1">+OFFSET(total!$B$2,$V20,H$22,1,1)-OFFSET(total!$B$2,H$22,$V20,1,1)</f>
        <v>2</v>
      </c>
      <c r="I20" s="13">
        <f ca="1">+OFFSET(total!$B$2,$V20,I$22,1,1)-OFFSET(total!$B$2,I$22,$V20,1,1)</f>
        <v>14</v>
      </c>
      <c r="J20" s="13">
        <f ca="1">+OFFSET(total!$B$2,$V20,J$22,1,1)-OFFSET(total!$B$2,J$22,$V20,1,1)</f>
        <v>11</v>
      </c>
      <c r="K20" s="13">
        <f ca="1">+OFFSET(total!$B$2,$V20,K$22,1,1)-OFFSET(total!$B$2,K$22,$V20,1,1)</f>
        <v>-76</v>
      </c>
      <c r="L20" s="13">
        <f ca="1">+OFFSET(total!$B$2,$V20,L$22,1,1)-OFFSET(total!$B$2,L$22,$V20,1,1)</f>
        <v>-34</v>
      </c>
      <c r="M20" s="13">
        <f ca="1">+OFFSET(total!$B$2,$V20,M$22,1,1)-OFFSET(total!$B$2,M$22,$V20,1,1)</f>
        <v>-3</v>
      </c>
      <c r="N20" s="13">
        <f ca="1">+OFFSET(total!$B$2,$V20,N$22,1,1)-OFFSET(total!$B$2,N$22,$V20,1,1)</f>
        <v>-2</v>
      </c>
      <c r="O20" s="13">
        <f ca="1">+OFFSET(total!$B$2,$V20,O$22,1,1)-OFFSET(total!$B$2,O$22,$V20,1,1)</f>
        <v>-32</v>
      </c>
      <c r="P20" s="13">
        <f ca="1">+OFFSET(total!$B$2,$V20,P$22,1,1)-OFFSET(total!$B$2,P$22,$V20,1,1)</f>
        <v>-8</v>
      </c>
      <c r="Q20" s="13">
        <f ca="1">+OFFSET(total!$B$2,$V20,Q$22,1,1)-OFFSET(total!$B$2,Q$22,$V20,1,1)</f>
        <v>-11</v>
      </c>
      <c r="R20" s="13">
        <f ca="1">+OFFSET(total!$B$2,$V20,R$22,1,1)-OFFSET(total!$B$2,R$22,$V20,1,1)</f>
        <v>0</v>
      </c>
      <c r="S20" s="13">
        <f ca="1">+OFFSET(total!$B$2,$V20,S$22,1,1)-OFFSET(total!$B$2,S$22,$V20,1,1)</f>
        <v>0</v>
      </c>
      <c r="T20" s="13">
        <f ca="1">+OFFSET(total!$B$2,$V20,T$22,1,1)-OFFSET(total!$B$2,T$22,$V20,1,1)</f>
        <v>0</v>
      </c>
      <c r="U20" s="14">
        <f ca="1">+OFFSET(total!$B$2,$V20,U$22,1,1)-OFFSET(total!$B$2,U$22,$V20,1,1)</f>
        <v>10</v>
      </c>
      <c r="V20" s="1">
        <v>18</v>
      </c>
    </row>
    <row r="21" spans="1:22" ht="12">
      <c r="A21" s="30" t="s">
        <v>2</v>
      </c>
      <c r="B21" s="8">
        <f ca="1">+OFFSET(total!$B$2,$V21,B$22,1,1)-OFFSET(total!$B$2,B$22,$V21,1,1)</f>
        <v>-1045</v>
      </c>
      <c r="C21" s="15">
        <f ca="1">+OFFSET(total!$B$2,$V21,C$22,1,1)-OFFSET(total!$B$2,C$22,$V21,1,1)</f>
        <v>-360</v>
      </c>
      <c r="D21" s="16">
        <f ca="1">+OFFSET(total!$B$2,$V21,D$22,1,1)-OFFSET(total!$B$2,D$22,$V21,1,1)</f>
        <v>-23</v>
      </c>
      <c r="E21" s="16">
        <f ca="1">+OFFSET(total!$B$2,$V21,E$22,1,1)-OFFSET(total!$B$2,E$22,$V21,1,1)</f>
        <v>2</v>
      </c>
      <c r="F21" s="16">
        <f ca="1">+OFFSET(total!$B$2,$V21,F$22,1,1)-OFFSET(total!$B$2,F$22,$V21,1,1)</f>
        <v>-69</v>
      </c>
      <c r="G21" s="16">
        <f ca="1">+OFFSET(total!$B$2,$V21,G$22,1,1)-OFFSET(total!$B$2,G$22,$V21,1,1)</f>
        <v>-153</v>
      </c>
      <c r="H21" s="16">
        <f ca="1">+OFFSET(total!$B$2,$V21,H$22,1,1)-OFFSET(total!$B$2,H$22,$V21,1,1)</f>
        <v>5</v>
      </c>
      <c r="I21" s="16">
        <f ca="1">+OFFSET(total!$B$2,$V21,I$22,1,1)-OFFSET(total!$B$2,I$22,$V21,1,1)</f>
        <v>13</v>
      </c>
      <c r="J21" s="16">
        <f ca="1">+OFFSET(total!$B$2,$V21,J$22,1,1)-OFFSET(total!$B$2,J$22,$V21,1,1)</f>
        <v>5</v>
      </c>
      <c r="K21" s="16">
        <f ca="1">+OFFSET(total!$B$2,$V21,K$22,1,1)-OFFSET(total!$B$2,K$22,$V21,1,1)</f>
        <v>-377</v>
      </c>
      <c r="L21" s="16">
        <f ca="1">+OFFSET(total!$B$2,$V21,L$22,1,1)-OFFSET(total!$B$2,L$22,$V21,1,1)</f>
        <v>-12</v>
      </c>
      <c r="M21" s="16">
        <f ca="1">+OFFSET(total!$B$2,$V21,M$22,1,1)-OFFSET(total!$B$2,M$22,$V21,1,1)</f>
        <v>0</v>
      </c>
      <c r="N21" s="16">
        <f ca="1">+OFFSET(total!$B$2,$V21,N$22,1,1)-OFFSET(total!$B$2,N$22,$V21,1,1)</f>
        <v>-7</v>
      </c>
      <c r="O21" s="16">
        <f ca="1">+OFFSET(total!$B$2,$V21,O$22,1,1)-OFFSET(total!$B$2,O$22,$V21,1,1)</f>
        <v>-19</v>
      </c>
      <c r="P21" s="16">
        <f ca="1">+OFFSET(total!$B$2,$V21,P$22,1,1)-OFFSET(total!$B$2,P$22,$V21,1,1)</f>
        <v>-45</v>
      </c>
      <c r="Q21" s="16">
        <f ca="1">+OFFSET(total!$B$2,$V21,Q$22,1,1)-OFFSET(total!$B$2,Q$22,$V21,1,1)</f>
        <v>4</v>
      </c>
      <c r="R21" s="16">
        <f ca="1">+OFFSET(total!$B$2,$V21,R$22,1,1)-OFFSET(total!$B$2,R$22,$V21,1,1)</f>
        <v>10</v>
      </c>
      <c r="S21" s="16">
        <f ca="1">+OFFSET(total!$B$2,$V21,S$22,1,1)-OFFSET(total!$B$2,S$22,$V21,1,1)</f>
        <v>-9</v>
      </c>
      <c r="T21" s="16">
        <f ca="1">+OFFSET(total!$B$2,$V21,T$22,1,1)-OFFSET(total!$B$2,T$22,$V21,1,1)</f>
        <v>-10</v>
      </c>
      <c r="U21" s="17">
        <f ca="1">+OFFSET(total!$B$2,$V21,U$22,1,1)-OFFSET(total!$B$2,U$22,$V21,1,1)</f>
        <v>0</v>
      </c>
      <c r="V21" s="1">
        <v>19</v>
      </c>
    </row>
    <row r="22" spans="3:21" ht="12" hidden="1"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>
        <v>6</v>
      </c>
      <c r="I22" s="1">
        <v>7</v>
      </c>
      <c r="J22" s="1">
        <v>8</v>
      </c>
      <c r="K22" s="1">
        <v>9</v>
      </c>
      <c r="L22" s="1">
        <v>10</v>
      </c>
      <c r="M22" s="1">
        <v>11</v>
      </c>
      <c r="N22" s="1">
        <v>12</v>
      </c>
      <c r="O22" s="1">
        <v>13</v>
      </c>
      <c r="P22" s="1">
        <v>14</v>
      </c>
      <c r="Q22" s="1">
        <v>15</v>
      </c>
      <c r="R22" s="1">
        <v>16</v>
      </c>
      <c r="S22" s="1">
        <v>17</v>
      </c>
      <c r="T22" s="1">
        <v>18</v>
      </c>
      <c r="U22" s="1">
        <v>19</v>
      </c>
    </row>
  </sheetData>
  <conditionalFormatting sqref="B2:U21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scale="69" r:id="rId1"/>
  <headerFooter alignWithMargins="0">
    <oddFooter>&amp;R&amp;9&amp;A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showZeros="0" workbookViewId="0" topLeftCell="A1">
      <selection activeCell="A1" sqref="A1"/>
    </sheetView>
  </sheetViews>
  <sheetFormatPr defaultColWidth="11.421875" defaultRowHeight="12.75"/>
  <cols>
    <col min="1" max="1" width="25.140625" style="1" bestFit="1" customWidth="1"/>
    <col min="2" max="2" width="8.28125" style="1" customWidth="1"/>
    <col min="3" max="21" width="7.28125" style="1" customWidth="1"/>
    <col min="22" max="16384" width="11.57421875" style="1" customWidth="1"/>
  </cols>
  <sheetData>
    <row r="1" spans="1:21" ht="67.5" customHeight="1">
      <c r="A1" s="22" t="s">
        <v>5</v>
      </c>
      <c r="B1" s="23" t="s">
        <v>3</v>
      </c>
      <c r="C1" s="24" t="s">
        <v>6</v>
      </c>
      <c r="D1" s="25" t="s">
        <v>7</v>
      </c>
      <c r="E1" s="25" t="s">
        <v>8</v>
      </c>
      <c r="F1" s="25" t="s">
        <v>9</v>
      </c>
      <c r="G1" s="25" t="s">
        <v>10</v>
      </c>
      <c r="H1" s="25" t="s">
        <v>0</v>
      </c>
      <c r="I1" s="25" t="s">
        <v>11</v>
      </c>
      <c r="J1" s="25" t="s">
        <v>20</v>
      </c>
      <c r="K1" s="25" t="s">
        <v>12</v>
      </c>
      <c r="L1" s="25" t="s">
        <v>21</v>
      </c>
      <c r="M1" s="25" t="s">
        <v>13</v>
      </c>
      <c r="N1" s="25" t="s">
        <v>14</v>
      </c>
      <c r="O1" s="25" t="s">
        <v>15</v>
      </c>
      <c r="P1" s="25" t="s">
        <v>16</v>
      </c>
      <c r="Q1" s="25" t="s">
        <v>17</v>
      </c>
      <c r="R1" s="25" t="s">
        <v>18</v>
      </c>
      <c r="S1" s="25" t="s">
        <v>1</v>
      </c>
      <c r="T1" s="25" t="s">
        <v>19</v>
      </c>
      <c r="U1" s="26" t="s">
        <v>2</v>
      </c>
    </row>
    <row r="2" spans="1:21" ht="12">
      <c r="A2" s="27" t="s">
        <v>4</v>
      </c>
      <c r="B2" s="33">
        <f>+total!B2*100/total!B$2</f>
        <v>100</v>
      </c>
      <c r="C2" s="36">
        <f>+total!C2*100/total!C$2</f>
        <v>100</v>
      </c>
      <c r="D2" s="37">
        <f>+total!D2*100/total!D$2</f>
        <v>100</v>
      </c>
      <c r="E2" s="37">
        <f>+total!E2*100/total!E$2</f>
        <v>100</v>
      </c>
      <c r="F2" s="37">
        <f>+total!F2*100/total!F$2</f>
        <v>100</v>
      </c>
      <c r="G2" s="37">
        <f>+total!G2*100/total!G$2</f>
        <v>100</v>
      </c>
      <c r="H2" s="37">
        <f>+total!H2*100/total!H$2</f>
        <v>100</v>
      </c>
      <c r="I2" s="37">
        <f>+total!I2*100/total!I$2</f>
        <v>100</v>
      </c>
      <c r="J2" s="37">
        <f>+total!J2*100/total!J$2</f>
        <v>100</v>
      </c>
      <c r="K2" s="37">
        <f>+total!K2*100/total!K$2</f>
        <v>100</v>
      </c>
      <c r="L2" s="37">
        <f>+total!L2*100/total!L$2</f>
        <v>100</v>
      </c>
      <c r="M2" s="37">
        <f>+total!M2*100/total!M$2</f>
        <v>100</v>
      </c>
      <c r="N2" s="37">
        <f>+total!N2*100/total!N$2</f>
        <v>100</v>
      </c>
      <c r="O2" s="37">
        <f>+total!O2*100/total!O$2</f>
        <v>100</v>
      </c>
      <c r="P2" s="37">
        <f>+total!P2*100/total!P$2</f>
        <v>100</v>
      </c>
      <c r="Q2" s="37">
        <f>+total!Q2*100/total!Q$2</f>
        <v>100</v>
      </c>
      <c r="R2" s="37">
        <f>+total!R2*100/total!R$2</f>
        <v>100</v>
      </c>
      <c r="S2" s="37">
        <f>+total!S2*100/total!S$2</f>
        <v>100</v>
      </c>
      <c r="T2" s="37">
        <f>+total!T2*100/total!T$2</f>
        <v>100</v>
      </c>
      <c r="U2" s="38">
        <f>+total!U2*100/total!U$2</f>
        <v>100</v>
      </c>
    </row>
    <row r="3" spans="1:21" ht="11.25" customHeight="1">
      <c r="A3" s="28" t="s">
        <v>6</v>
      </c>
      <c r="B3" s="32">
        <f>+total!B3*100/total!B$2</f>
        <v>14.225092854445267</v>
      </c>
      <c r="C3" s="39">
        <f>+total!C3*100/total!C$2</f>
        <v>73.47930860826823</v>
      </c>
      <c r="D3" s="40">
        <f>+total!D3*100/total!D$2</f>
        <v>3.525264394829612</v>
      </c>
      <c r="E3" s="40">
        <f>+total!E3*100/total!E$2</f>
        <v>2.8744273874881983</v>
      </c>
      <c r="F3" s="40">
        <f>+total!F3*100/total!F$2</f>
        <v>8.31128581147479</v>
      </c>
      <c r="G3" s="40">
        <f>+total!G3*100/total!G$2</f>
        <v>4.8235500673026275</v>
      </c>
      <c r="H3" s="40">
        <f>+total!H3*100/total!H$2</f>
        <v>2.179014415018438</v>
      </c>
      <c r="I3" s="40">
        <f>+total!I3*100/total!I$2</f>
        <v>2.472083949952913</v>
      </c>
      <c r="J3" s="40">
        <f>+total!J3*100/total!J$2</f>
        <v>4.115054720872829</v>
      </c>
      <c r="K3" s="40">
        <f>+total!K3*100/total!K$2</f>
        <v>3.4010130281864566</v>
      </c>
      <c r="L3" s="40">
        <f>+total!L3*100/total!L$2</f>
        <v>3.6326877717696515</v>
      </c>
      <c r="M3" s="40">
        <f>+total!M3*100/total!M$2</f>
        <v>8.101429031911465</v>
      </c>
      <c r="N3" s="40">
        <f>+total!N3*100/total!N$2</f>
        <v>2.3616956112390395</v>
      </c>
      <c r="O3" s="40">
        <f>+total!O3*100/total!O$2</f>
        <v>5.2473651093283</v>
      </c>
      <c r="P3" s="40">
        <f>+total!P3*100/total!P$2</f>
        <v>8.917428529966623</v>
      </c>
      <c r="Q3" s="40">
        <f>+total!Q3*100/total!Q$2</f>
        <v>2.9023650254048325</v>
      </c>
      <c r="R3" s="40">
        <f>+total!R3*100/total!R$2</f>
        <v>2.9798750037379267</v>
      </c>
      <c r="S3" s="40">
        <f>+total!S3*100/total!S$2</f>
        <v>2.960671674768007</v>
      </c>
      <c r="T3" s="40">
        <f>+total!T3*100/total!T$2</f>
        <v>58.81753312945973</v>
      </c>
      <c r="U3" s="41">
        <f>+total!U3*100/total!U$2</f>
        <v>39.63941086846115</v>
      </c>
    </row>
    <row r="4" spans="1:21" ht="11.25" customHeight="1">
      <c r="A4" s="29" t="s">
        <v>7</v>
      </c>
      <c r="B4" s="34">
        <f>+total!B4*100/total!B$2</f>
        <v>2.3756464126513994</v>
      </c>
      <c r="C4" s="42">
        <f>+total!C4*100/total!C$2</f>
        <v>0.6888112906783647</v>
      </c>
      <c r="D4" s="43">
        <f>+total!D4*100/total!D$2</f>
        <v>57.63937850894373</v>
      </c>
      <c r="E4" s="43">
        <f>+total!E4*100/total!E$2</f>
        <v>0.9091862782809386</v>
      </c>
      <c r="F4" s="43">
        <f>+total!F4*100/total!F$2</f>
        <v>0.7256784337440472</v>
      </c>
      <c r="G4" s="43">
        <f>+total!G4*100/total!G$2</f>
        <v>0.6847310821092059</v>
      </c>
      <c r="H4" s="43">
        <f>+total!H4*100/total!H$2</f>
        <v>0.670465973851827</v>
      </c>
      <c r="I4" s="43">
        <f>+total!I4*100/total!I$2</f>
        <v>1.0303152607740258</v>
      </c>
      <c r="J4" s="43">
        <f>+total!J4*100/total!J$2</f>
        <v>0.7923537301488903</v>
      </c>
      <c r="K4" s="43">
        <f>+total!K4*100/total!K$2</f>
        <v>1.4867241293902016</v>
      </c>
      <c r="L4" s="43">
        <f>+total!L4*100/total!L$2</f>
        <v>1.546780482325947</v>
      </c>
      <c r="M4" s="43">
        <f>+total!M4*100/total!M$2</f>
        <v>0.7306328569893629</v>
      </c>
      <c r="N4" s="43">
        <f>+total!N4*100/total!N$2</f>
        <v>0.4786914255249158</v>
      </c>
      <c r="O4" s="43">
        <f>+total!O4*100/total!O$2</f>
        <v>0.9344030202925908</v>
      </c>
      <c r="P4" s="43">
        <f>+total!P4*100/total!P$2</f>
        <v>0.9505151647075896</v>
      </c>
      <c r="Q4" s="43">
        <f>+total!Q4*100/total!Q$2</f>
        <v>3.4031509302920644</v>
      </c>
      <c r="R4" s="43">
        <f>+total!R4*100/total!R$2</f>
        <v>1.0331628838850513</v>
      </c>
      <c r="S4" s="43">
        <f>+total!S4*100/total!S$2</f>
        <v>3.4821034025629696</v>
      </c>
      <c r="T4" s="43">
        <f>+total!T4*100/total!T$2</f>
        <v>1.1892626571525655</v>
      </c>
      <c r="U4" s="44">
        <f>+total!U4*100/total!U$2</f>
        <v>1.6505840528186897</v>
      </c>
    </row>
    <row r="5" spans="1:21" ht="11.25" customHeight="1">
      <c r="A5" s="29" t="s">
        <v>8</v>
      </c>
      <c r="B5" s="34">
        <f>+total!B5*100/total!B$2</f>
        <v>1.7156587238572734</v>
      </c>
      <c r="C5" s="42">
        <f>+total!C5*100/total!C$2</f>
        <v>0.3267171378746322</v>
      </c>
      <c r="D5" s="43">
        <f>+total!D5*100/total!D$2</f>
        <v>0.5483744614179397</v>
      </c>
      <c r="E5" s="43">
        <f>+total!E5*100/total!E$2</f>
        <v>61.614854705038994</v>
      </c>
      <c r="F5" s="43">
        <f>+total!F5*100/total!F$2</f>
        <v>0.8371759014286794</v>
      </c>
      <c r="G5" s="43">
        <f>+total!G5*100/total!G$2</f>
        <v>0.7455960671855797</v>
      </c>
      <c r="H5" s="43">
        <f>+total!H5*100/total!H$2</f>
        <v>2.0910157559503855</v>
      </c>
      <c r="I5" s="43">
        <f>+total!I5*100/total!I$2</f>
        <v>1.9070361899636754</v>
      </c>
      <c r="J5" s="43">
        <f>+total!J5*100/total!J$2</f>
        <v>0.35616469235711146</v>
      </c>
      <c r="K5" s="43">
        <f>+total!K5*100/total!K$2</f>
        <v>0.3068187447367117</v>
      </c>
      <c r="L5" s="43">
        <f>+total!L5*100/total!L$2</f>
        <v>0.4802935245949863</v>
      </c>
      <c r="M5" s="43">
        <f>+total!M5*100/total!M$2</f>
        <v>0.5873715124816447</v>
      </c>
      <c r="N5" s="43">
        <f>+total!N5*100/total!N$2</f>
        <v>1.3838946425127896</v>
      </c>
      <c r="O5" s="43">
        <f>+total!O5*100/total!O$2</f>
        <v>0.9241780714173352</v>
      </c>
      <c r="P5" s="43">
        <f>+total!P5*100/total!P$2</f>
        <v>0.42809461616601363</v>
      </c>
      <c r="Q5" s="43">
        <f>+total!Q5*100/total!Q$2</f>
        <v>0.7493511715465877</v>
      </c>
      <c r="R5" s="43">
        <f>+total!R5*100/total!R$2</f>
        <v>0.7535659818785323</v>
      </c>
      <c r="S5" s="43">
        <f>+total!S5*100/total!S$2</f>
        <v>0.8042421564295184</v>
      </c>
      <c r="T5" s="43">
        <f>+total!T5*100/total!T$2</f>
        <v>0.4417261297995243</v>
      </c>
      <c r="U5" s="44">
        <f>+total!U5*100/total!U$2</f>
        <v>0.5840528186896902</v>
      </c>
    </row>
    <row r="6" spans="1:21" ht="11.25" customHeight="1">
      <c r="A6" s="29" t="s">
        <v>9</v>
      </c>
      <c r="B6" s="34">
        <f>+total!B6*100/total!B$2</f>
        <v>3.2213132547676184</v>
      </c>
      <c r="C6" s="42">
        <f>+total!C6*100/total!C$2</f>
        <v>1.8974566007266855</v>
      </c>
      <c r="D6" s="43">
        <f>+total!D6*100/total!D$2</f>
        <v>0.9870740305522914</v>
      </c>
      <c r="E6" s="43">
        <f>+total!E6*100/total!E$2</f>
        <v>1.6505227821100115</v>
      </c>
      <c r="F6" s="43">
        <f>+total!F6*100/total!F$2</f>
        <v>58.088290876105525</v>
      </c>
      <c r="G6" s="43">
        <f>+total!G6*100/total!G$2</f>
        <v>1.3940422543454087</v>
      </c>
      <c r="H6" s="43">
        <f>+total!H6*100/total!H$2</f>
        <v>0.8087495809587664</v>
      </c>
      <c r="I6" s="43">
        <f>+total!I6*100/total!I$2</f>
        <v>0.885689941252971</v>
      </c>
      <c r="J6" s="43">
        <f>+total!J6*100/total!J$2</f>
        <v>0.9614192486728357</v>
      </c>
      <c r="K6" s="43">
        <f>+total!K6*100/total!K$2</f>
        <v>1.6334769901421706</v>
      </c>
      <c r="L6" s="43">
        <f>+total!L6*100/total!L$2</f>
        <v>1.807251469494943</v>
      </c>
      <c r="M6" s="43">
        <f>+total!M6*100/total!M$2</f>
        <v>2.1166863651015366</v>
      </c>
      <c r="N6" s="43">
        <f>+total!N6*100/total!N$2</f>
        <v>1.2432364985196864</v>
      </c>
      <c r="O6" s="43">
        <f>+total!O6*100/total!O$2</f>
        <v>1.1923863457605788</v>
      </c>
      <c r="P6" s="43">
        <f>+total!P6*100/total!P$2</f>
        <v>1.6615875780002902</v>
      </c>
      <c r="Q6" s="43">
        <f>+total!Q6*100/total!Q$2</f>
        <v>0.5336842490039112</v>
      </c>
      <c r="R6" s="43">
        <f>+total!R6*100/total!R$2</f>
        <v>0.7445949582847403</v>
      </c>
      <c r="S6" s="43">
        <f>+total!S6*100/total!S$2</f>
        <v>0.7865665046398586</v>
      </c>
      <c r="T6" s="43">
        <f>+total!T6*100/total!T$2</f>
        <v>1.6649677200135915</v>
      </c>
      <c r="U6" s="44">
        <f>+total!U6*100/total!U$2</f>
        <v>3.707465718638903</v>
      </c>
    </row>
    <row r="7" spans="1:21" ht="11.25" customHeight="1">
      <c r="A7" s="29" t="s">
        <v>10</v>
      </c>
      <c r="B7" s="34">
        <f>+total!B7*100/total!B$2</f>
        <v>5.358943020527597</v>
      </c>
      <c r="C7" s="42">
        <f>+total!C7*100/total!C$2</f>
        <v>2.056861267995455</v>
      </c>
      <c r="D7" s="43">
        <f>+total!D7*100/total!D$2</f>
        <v>1.300430865648257</v>
      </c>
      <c r="E7" s="43">
        <f>+total!E7*100/total!E$2</f>
        <v>2.828968073574151</v>
      </c>
      <c r="F7" s="43">
        <f>+total!F7*100/total!F$2</f>
        <v>2.398140449013531</v>
      </c>
      <c r="G7" s="43">
        <f>+total!G7*100/total!G$2</f>
        <v>74.64622227424357</v>
      </c>
      <c r="H7" s="43">
        <f>+total!H7*100/total!H$2</f>
        <v>1.5211196781763325</v>
      </c>
      <c r="I7" s="43">
        <f>+total!I7*100/total!I$2</f>
        <v>1.4529799542580384</v>
      </c>
      <c r="J7" s="43">
        <f>+total!J7*100/total!J$2</f>
        <v>0.9490211106477463</v>
      </c>
      <c r="K7" s="43">
        <f>+total!K7*100/total!K$2</f>
        <v>1.007764898201813</v>
      </c>
      <c r="L7" s="43">
        <f>+total!L7*100/total!L$2</f>
        <v>1.2429868052992743</v>
      </c>
      <c r="M7" s="43">
        <f>+total!M7*100/total!M$2</f>
        <v>1.6367608610006805</v>
      </c>
      <c r="N7" s="43">
        <f>+total!N7*100/total!N$2</f>
        <v>3.525528318794877</v>
      </c>
      <c r="O7" s="43">
        <f>+total!O7*100/total!O$2</f>
        <v>1.884536731162498</v>
      </c>
      <c r="P7" s="43">
        <f>+total!P7*100/total!P$2</f>
        <v>1.3036327577032845</v>
      </c>
      <c r="Q7" s="43">
        <f>+total!Q7*100/total!Q$2</f>
        <v>1.027159410754103</v>
      </c>
      <c r="R7" s="43">
        <f>+total!R7*100/total!R$2</f>
        <v>1.2978080799019167</v>
      </c>
      <c r="S7" s="43">
        <f>+total!S7*100/total!S$2</f>
        <v>1.1400795404330535</v>
      </c>
      <c r="T7" s="43">
        <f>+total!T7*100/total!T$2</f>
        <v>4.077471967380224</v>
      </c>
      <c r="U7" s="44">
        <f>+total!U7*100/total!U$2</f>
        <v>11.147790756729304</v>
      </c>
    </row>
    <row r="8" spans="1:21" ht="11.25" customHeight="1">
      <c r="A8" s="29" t="s">
        <v>0</v>
      </c>
      <c r="B8" s="34">
        <f>+total!B8*100/total!B$2</f>
        <v>1.4008605949226685</v>
      </c>
      <c r="C8" s="42">
        <f>+total!C8*100/total!C$2</f>
        <v>0.21517549080405712</v>
      </c>
      <c r="D8" s="43">
        <f>+total!D8*100/total!D$2</f>
        <v>0.30291160725943334</v>
      </c>
      <c r="E8" s="43">
        <f>+total!E8*100/total!E$2</f>
        <v>1.9862223310137428</v>
      </c>
      <c r="F8" s="43">
        <f>+total!F8*100/total!F$2</f>
        <v>0.3118149519993953</v>
      </c>
      <c r="G8" s="43">
        <f>+total!G8*100/total!G$2</f>
        <v>0.3909404810674782</v>
      </c>
      <c r="H8" s="43">
        <f>+total!H8*100/total!H$2</f>
        <v>64.35635266510225</v>
      </c>
      <c r="I8" s="43">
        <f>+total!I8*100/total!I$2</f>
        <v>1.1446701645813713</v>
      </c>
      <c r="J8" s="43">
        <f>+total!J8*100/total!J$2</f>
        <v>0.2152767602538237</v>
      </c>
      <c r="K8" s="43">
        <f>+total!K8*100/total!K$2</f>
        <v>0.17585574874919502</v>
      </c>
      <c r="L8" s="43">
        <f>+total!L8*100/total!L$2</f>
        <v>0.22838010579293894</v>
      </c>
      <c r="M8" s="43">
        <f>+total!M8*100/total!M$2</f>
        <v>0.3259195587550589</v>
      </c>
      <c r="N8" s="43">
        <f>+total!N8*100/total!N$2</f>
        <v>0.3437049808863732</v>
      </c>
      <c r="O8" s="43">
        <f>+total!O8*100/total!O$2</f>
        <v>0.5470347648261759</v>
      </c>
      <c r="P8" s="43">
        <f>+total!P8*100/total!P$2</f>
        <v>0.22251245586030088</v>
      </c>
      <c r="Q8" s="43">
        <f>+total!Q8*100/total!Q$2</f>
        <v>0.6177577950798698</v>
      </c>
      <c r="R8" s="43">
        <f>+total!R8*100/total!R$2</f>
        <v>3.1817230345982477</v>
      </c>
      <c r="S8" s="43">
        <f>+total!S8*100/total!S$2</f>
        <v>0.9191338930623066</v>
      </c>
      <c r="T8" s="43">
        <f>+total!T8*100/total!T$2</f>
        <v>0.13591573224600748</v>
      </c>
      <c r="U8" s="44">
        <f>+total!U8*100/total!U$2</f>
        <v>0.17775520568816658</v>
      </c>
    </row>
    <row r="9" spans="1:21" ht="11.25" customHeight="1">
      <c r="A9" s="29" t="s">
        <v>11</v>
      </c>
      <c r="B9" s="34">
        <f>+total!B9*100/total!B$2</f>
        <v>5.401467234052676</v>
      </c>
      <c r="C9" s="42">
        <f>+total!C9*100/total!C$2</f>
        <v>0.9356179948307938</v>
      </c>
      <c r="D9" s="43">
        <f>+total!D9*100/total!D$2</f>
        <v>2.660921791356574</v>
      </c>
      <c r="E9" s="43">
        <f>+total!E9*100/total!E$2</f>
        <v>5.979648214847711</v>
      </c>
      <c r="F9" s="43">
        <f>+total!F9*100/total!F$2</f>
        <v>1.3474185501549625</v>
      </c>
      <c r="G9" s="43">
        <f>+total!G9*100/total!G$2</f>
        <v>1.3659507227716978</v>
      </c>
      <c r="H9" s="43">
        <f>+total!H9*100/total!H$2</f>
        <v>4.798022125377137</v>
      </c>
      <c r="I9" s="43">
        <f>+total!I9*100/total!I$2</f>
        <v>63.29880263688955</v>
      </c>
      <c r="J9" s="43">
        <f>+total!J9*100/total!J$2</f>
        <v>1.6872738748689742</v>
      </c>
      <c r="K9" s="43">
        <f>+total!K9*100/total!K$2</f>
        <v>0.8684425620448804</v>
      </c>
      <c r="L9" s="43">
        <f>+total!L9*100/total!L$2</f>
        <v>1.3606533703448165</v>
      </c>
      <c r="M9" s="43">
        <f>+total!M9*100/total!M$2</f>
        <v>3.4525984026360086</v>
      </c>
      <c r="N9" s="43">
        <f>+total!N9*100/total!N$2</f>
        <v>2.3968601472373154</v>
      </c>
      <c r="O9" s="43">
        <f>+total!O9*100/total!O$2</f>
        <v>4.4946515652037125</v>
      </c>
      <c r="P9" s="43">
        <f>+total!P9*100/total!P$2</f>
        <v>1.654331737048324</v>
      </c>
      <c r="Q9" s="43">
        <f>+total!Q9*100/total!Q$2</f>
        <v>2.3138502028731223</v>
      </c>
      <c r="R9" s="43">
        <f>+total!R9*100/total!R$2</f>
        <v>4.3718788313746595</v>
      </c>
      <c r="S9" s="43">
        <f>+total!S9*100/total!S$2</f>
        <v>5.399911621741052</v>
      </c>
      <c r="T9" s="43">
        <f>+total!T9*100/total!T$2</f>
        <v>2.344546381243629</v>
      </c>
      <c r="U9" s="44">
        <f>+total!U9*100/total!U$2</f>
        <v>2.1584560690705943</v>
      </c>
    </row>
    <row r="10" spans="1:21" ht="11.25" customHeight="1">
      <c r="A10" s="29" t="s">
        <v>20</v>
      </c>
      <c r="B10" s="34">
        <f>+total!B10*100/total!B$2</f>
        <v>4.8746427817377835</v>
      </c>
      <c r="C10" s="42">
        <f>+total!C10*100/total!C$2</f>
        <v>1.6473202951691646</v>
      </c>
      <c r="D10" s="43">
        <f>+total!D10*100/total!D$2</f>
        <v>1.872307089698394</v>
      </c>
      <c r="E10" s="43">
        <f>+total!E10*100/total!E$2</f>
        <v>1.4581949155505822</v>
      </c>
      <c r="F10" s="43">
        <f>+total!F10*100/total!F$2</f>
        <v>1.4116713281427167</v>
      </c>
      <c r="G10" s="43">
        <f>+total!G10*100/total!G$2</f>
        <v>0.8872242055363727</v>
      </c>
      <c r="H10" s="43">
        <f>+total!H10*100/total!H$2</f>
        <v>0.7794166946027489</v>
      </c>
      <c r="I10" s="43">
        <f>+total!I10*100/total!I$2</f>
        <v>1.705233418538948</v>
      </c>
      <c r="J10" s="43">
        <f>+total!J10*100/total!J$2</f>
        <v>43.61552246880741</v>
      </c>
      <c r="K10" s="43">
        <f>+total!K10*100/total!K$2</f>
        <v>0.7678208748204289</v>
      </c>
      <c r="L10" s="43">
        <f>+total!L10*100/total!L$2</f>
        <v>3.2978729094127903</v>
      </c>
      <c r="M10" s="43">
        <f>+total!M10*100/total!M$2</f>
        <v>3.6352566168833493</v>
      </c>
      <c r="N10" s="43">
        <f>+total!N10*100/total!N$2</f>
        <v>0.7271118572546706</v>
      </c>
      <c r="O10" s="43">
        <f>+total!O10*100/total!O$2</f>
        <v>8.622384772691522</v>
      </c>
      <c r="P10" s="43">
        <f>+total!P10*100/total!P$2</f>
        <v>3.91815411406182</v>
      </c>
      <c r="Q10" s="43">
        <f>+total!Q10*100/total!Q$2</f>
        <v>0.9650180940892642</v>
      </c>
      <c r="R10" s="43">
        <f>+total!R10*100/total!R$2</f>
        <v>0.8836458239885171</v>
      </c>
      <c r="S10" s="43">
        <f>+total!S10*100/total!S$2</f>
        <v>1.2019443216968626</v>
      </c>
      <c r="T10" s="43">
        <f>+total!T10*100/total!T$2</f>
        <v>1.8008834522595991</v>
      </c>
      <c r="U10" s="44">
        <f>+total!U10*100/total!U$2</f>
        <v>1.7775520568816658</v>
      </c>
    </row>
    <row r="11" spans="1:21" ht="11.25" customHeight="1">
      <c r="A11" s="29" t="s">
        <v>12</v>
      </c>
      <c r="B11" s="34">
        <f>+total!B11*100/total!B$2</f>
        <v>19.25621284707044</v>
      </c>
      <c r="C11" s="42">
        <f>+total!C11*100/total!C$2</f>
        <v>5.0310277230936995</v>
      </c>
      <c r="D11" s="43">
        <f>+total!D11*100/total!D$2</f>
        <v>12.296644470557514</v>
      </c>
      <c r="E11" s="43">
        <f>+total!E11*100/total!E$2</f>
        <v>3.2590831206070567</v>
      </c>
      <c r="F11" s="43">
        <f>+total!F11*100/total!F$2</f>
        <v>9.227832791594224</v>
      </c>
      <c r="G11" s="43">
        <f>+total!G11*100/total!G$2</f>
        <v>3.1275238485398256</v>
      </c>
      <c r="H11" s="43">
        <f>+total!H11*100/total!H$2</f>
        <v>2.4765336909151863</v>
      </c>
      <c r="I11" s="43">
        <f>+total!I11*100/total!I$2</f>
        <v>3.2041795596215077</v>
      </c>
      <c r="J11" s="43">
        <f>+total!J11*100/total!J$2</f>
        <v>2.6588370546532465</v>
      </c>
      <c r="K11" s="43">
        <f>+total!K11*100/total!K$2</f>
        <v>81.94970773269927</v>
      </c>
      <c r="L11" s="43">
        <f>+total!L11*100/total!L$2</f>
        <v>4.713080778096904</v>
      </c>
      <c r="M11" s="43">
        <f>+total!M11*100/total!M$2</f>
        <v>6.5219727087138715</v>
      </c>
      <c r="N11" s="43">
        <f>+total!N11*100/total!N$2</f>
        <v>3.62308154769332</v>
      </c>
      <c r="O11" s="43">
        <f>+total!O11*100/total!O$2</f>
        <v>3.039169419537518</v>
      </c>
      <c r="P11" s="43">
        <f>+total!P11*100/total!P$2</f>
        <v>4.520388913075025</v>
      </c>
      <c r="Q11" s="43">
        <f>+total!Q11*100/total!Q$2</f>
        <v>3.476258361662463</v>
      </c>
      <c r="R11" s="43">
        <f>+total!R11*100/total!R$2</f>
        <v>3.237044346759965</v>
      </c>
      <c r="S11" s="43">
        <f>+total!S11*100/total!S$2</f>
        <v>4.569155987627044</v>
      </c>
      <c r="T11" s="43">
        <f>+total!T11*100/total!T$2</f>
        <v>6.829765545361876</v>
      </c>
      <c r="U11" s="44">
        <f>+total!U11*100/total!U$2</f>
        <v>18.588115794819707</v>
      </c>
    </row>
    <row r="12" spans="1:21" ht="12">
      <c r="A12" s="29" t="s">
        <v>21</v>
      </c>
      <c r="B12" s="34">
        <f>+total!B12*100/total!B$2</f>
        <v>11.346352284858703</v>
      </c>
      <c r="C12" s="42">
        <f>+total!C12*100/total!C$2</f>
        <v>3.1984983497663038</v>
      </c>
      <c r="D12" s="43">
        <f>+total!D12*100/total!D$2</f>
        <v>7.486617051834443</v>
      </c>
      <c r="E12" s="43">
        <f>+total!E12*100/total!E$2</f>
        <v>3.1471832709724796</v>
      </c>
      <c r="F12" s="43">
        <f>+total!F12*100/total!F$2</f>
        <v>6.340237357321037</v>
      </c>
      <c r="G12" s="43">
        <f>+total!G12*100/total!G$2</f>
        <v>2.374904898460818</v>
      </c>
      <c r="H12" s="43">
        <f>+total!H12*100/total!H$2</f>
        <v>1.910828025477707</v>
      </c>
      <c r="I12" s="43">
        <f>+total!I12*100/total!I$2</f>
        <v>2.7265796672496525</v>
      </c>
      <c r="J12" s="43">
        <f>+total!J12*100/total!J$2</f>
        <v>6.965499363186547</v>
      </c>
      <c r="K12" s="43">
        <f>+total!K12*100/total!K$2</f>
        <v>3.108126517065438</v>
      </c>
      <c r="L12" s="43">
        <f>+total!L12*100/total!L$2</f>
        <v>71.44072011937808</v>
      </c>
      <c r="M12" s="43">
        <f>+total!M12*100/total!M$2</f>
        <v>2.9941621002113106</v>
      </c>
      <c r="N12" s="43">
        <f>+total!N12*100/total!N$2</f>
        <v>1.8330932313939903</v>
      </c>
      <c r="O12" s="43">
        <f>+total!O12*100/total!O$2</f>
        <v>3.8587383986156993</v>
      </c>
      <c r="P12" s="43">
        <f>+total!P12*100/total!P$2</f>
        <v>12.830745416727131</v>
      </c>
      <c r="Q12" s="43">
        <f>+total!Q12*100/total!Q$2</f>
        <v>3.001060057754871</v>
      </c>
      <c r="R12" s="43">
        <f>+total!R12*100/total!R$2</f>
        <v>3.021739780508956</v>
      </c>
      <c r="S12" s="43">
        <f>+total!S12*100/total!S$2</f>
        <v>3.8886433937251437</v>
      </c>
      <c r="T12" s="43">
        <f>+total!T12*100/total!T$2</f>
        <v>5.300713557594292</v>
      </c>
      <c r="U12" s="44">
        <f>+total!U12*100/total!U$2</f>
        <v>6.475368207211782</v>
      </c>
    </row>
    <row r="13" spans="1:21" ht="12">
      <c r="A13" s="29" t="s">
        <v>13</v>
      </c>
      <c r="B13" s="34">
        <f>+total!B13*100/total!B$2</f>
        <v>1.6274581523080538</v>
      </c>
      <c r="C13" s="42">
        <f>+total!C13*100/total!C$2</f>
        <v>1.006788224864631</v>
      </c>
      <c r="D13" s="43">
        <f>+total!D13*100/total!D$2</f>
        <v>0.5927666797232015</v>
      </c>
      <c r="E13" s="43">
        <f>+total!E13*100/total!E$2</f>
        <v>0.4475993985383082</v>
      </c>
      <c r="F13" s="43">
        <f>+total!F13*100/total!F$2</f>
        <v>0.9562325194648121</v>
      </c>
      <c r="G13" s="43">
        <f>+total!G13*100/total!G$2</f>
        <v>0.4283958564990929</v>
      </c>
      <c r="H13" s="43">
        <f>+total!H13*100/total!H$2</f>
        <v>0.32266174991619173</v>
      </c>
      <c r="I13" s="43">
        <f>+total!I13*100/total!I$2</f>
        <v>1.1076729898201714</v>
      </c>
      <c r="J13" s="43">
        <f>+total!J13*100/total!J$2</f>
        <v>1.2927876649797685</v>
      </c>
      <c r="K13" s="43">
        <f>+total!K13*100/total!K$2</f>
        <v>0.44892752761678306</v>
      </c>
      <c r="L13" s="43">
        <f>+total!L13*100/total!L$2</f>
        <v>0.3802769443062754</v>
      </c>
      <c r="M13" s="43">
        <f>+total!M13*100/total!M$2</f>
        <v>51.82479137566706</v>
      </c>
      <c r="N13" s="43">
        <f>+total!N13*100/total!N$2</f>
        <v>0.24842043172975486</v>
      </c>
      <c r="O13" s="43">
        <f>+total!O13*100/total!O$2</f>
        <v>1.463347490954853</v>
      </c>
      <c r="P13" s="43">
        <f>+total!P13*100/total!P$2</f>
        <v>0.5707928215546848</v>
      </c>
      <c r="Q13" s="43">
        <f>+total!Q13*100/total!Q$2</f>
        <v>0.4642321892020324</v>
      </c>
      <c r="R13" s="43">
        <f>+total!R13*100/total!R$2</f>
        <v>0.6713315989354385</v>
      </c>
      <c r="S13" s="43">
        <f>+total!S13*100/total!S$2</f>
        <v>0.5744586831639417</v>
      </c>
      <c r="T13" s="43">
        <f>+total!T13*100/total!T$2</f>
        <v>1.053346924906558</v>
      </c>
      <c r="U13" s="44">
        <f>+total!U13*100/total!U$2</f>
        <v>0.6856272219400711</v>
      </c>
    </row>
    <row r="14" spans="1:21" ht="12">
      <c r="A14" s="29" t="s">
        <v>14</v>
      </c>
      <c r="B14" s="34">
        <f>+total!B14*100/total!B$2</f>
        <v>5.127765932454896</v>
      </c>
      <c r="C14" s="42">
        <f>+total!C14*100/total!C$2</f>
        <v>0.7832887305478443</v>
      </c>
      <c r="D14" s="43">
        <f>+total!D14*100/total!D$2</f>
        <v>0.8904556730643687</v>
      </c>
      <c r="E14" s="43">
        <f>+total!E14*100/total!E$2</f>
        <v>3.713676259747526</v>
      </c>
      <c r="F14" s="43">
        <f>+total!F14*100/total!F$2</f>
        <v>1.7442739436087384</v>
      </c>
      <c r="G14" s="43">
        <f>+total!G14*100/total!G$2</f>
        <v>2.3877801837654355</v>
      </c>
      <c r="H14" s="43">
        <f>+total!H14*100/total!H$2</f>
        <v>1.3660744217230976</v>
      </c>
      <c r="I14" s="43">
        <f>+total!I14*100/total!I$2</f>
        <v>1.9731826539306696</v>
      </c>
      <c r="J14" s="43">
        <f>+total!J14*100/total!J$2</f>
        <v>0.7213462123688333</v>
      </c>
      <c r="K14" s="43">
        <f>+total!K14*100/total!K$2</f>
        <v>0.8913533462129093</v>
      </c>
      <c r="L14" s="43">
        <f>+total!L14*100/total!L$2</f>
        <v>0.814038690905979</v>
      </c>
      <c r="M14" s="43">
        <f>+total!M14*100/total!M$2</f>
        <v>0.7843558611797572</v>
      </c>
      <c r="N14" s="43">
        <f>+total!N14*100/total!N$2</f>
        <v>75.48578104971811</v>
      </c>
      <c r="O14" s="43">
        <f>+total!O14*100/total!O$2</f>
        <v>1.6749252792197578</v>
      </c>
      <c r="P14" s="43">
        <f>+total!P14*100/total!P$2</f>
        <v>0.9311662555023461</v>
      </c>
      <c r="Q14" s="43">
        <f>+total!Q14*100/total!Q$2</f>
        <v>0.9503966078151844</v>
      </c>
      <c r="R14" s="43">
        <f>+total!R14*100/total!R$2</f>
        <v>1.4024700218294908</v>
      </c>
      <c r="S14" s="43">
        <f>+total!S14*100/total!S$2</f>
        <v>1.3345117101193107</v>
      </c>
      <c r="T14" s="43">
        <f>+total!T14*100/total!T$2</f>
        <v>1.3591573224600748</v>
      </c>
      <c r="U14" s="44">
        <f>+total!U14*100/total!U$2</f>
        <v>1.142712036566785</v>
      </c>
    </row>
    <row r="15" spans="1:21" ht="12">
      <c r="A15" s="29" t="s">
        <v>15</v>
      </c>
      <c r="B15" s="34">
        <f>+total!B15*100/total!B$2</f>
        <v>15.183642154282605</v>
      </c>
      <c r="C15" s="42">
        <f>+total!C15*100/total!C$2</f>
        <v>4.871623055824929</v>
      </c>
      <c r="D15" s="43">
        <f>+total!D15*100/total!D$2</f>
        <v>4.736910823867346</v>
      </c>
      <c r="E15" s="43">
        <f>+total!E15*100/total!E$2</f>
        <v>6.920306325838375</v>
      </c>
      <c r="F15" s="43">
        <f>+total!F15*100/total!F$2</f>
        <v>5.826215133419003</v>
      </c>
      <c r="G15" s="43">
        <f>+total!G15*100/total!G$2</f>
        <v>4.657341838824838</v>
      </c>
      <c r="H15" s="43">
        <f>+total!H15*100/total!H$2</f>
        <v>4.735165940328528</v>
      </c>
      <c r="I15" s="43">
        <f>+total!I15*100/total!I$2</f>
        <v>11.851428315171084</v>
      </c>
      <c r="J15" s="43">
        <f>+total!J15*100/total!J$2</f>
        <v>33.16276501020029</v>
      </c>
      <c r="K15" s="43">
        <f>+total!K15*100/total!K$2</f>
        <v>2.2690964482092437</v>
      </c>
      <c r="L15" s="43">
        <f>+total!L15*100/total!L$2</f>
        <v>4.9066957623991145</v>
      </c>
      <c r="M15" s="43">
        <f>+total!M15*100/total!M$2</f>
        <v>13.728018337452097</v>
      </c>
      <c r="N15" s="43">
        <f>+total!N15*100/total!N$2</f>
        <v>4.1891171432784695</v>
      </c>
      <c r="O15" s="43">
        <f>+total!O15*100/total!O$2</f>
        <v>63.13669970111688</v>
      </c>
      <c r="P15" s="43">
        <f>+total!P15*100/total!P$2</f>
        <v>5.857882261887486</v>
      </c>
      <c r="Q15" s="43">
        <f>+total!Q15*100/total!Q$2</f>
        <v>3.359286471469825</v>
      </c>
      <c r="R15" s="43">
        <f>+total!R15*100/total!R$2</f>
        <v>3.9592117460602254</v>
      </c>
      <c r="S15" s="43">
        <f>+total!S15*100/total!S$2</f>
        <v>4.348210340256297</v>
      </c>
      <c r="T15" s="43">
        <f>+total!T15*100/total!T$2</f>
        <v>9.81991165477404</v>
      </c>
      <c r="U15" s="44">
        <f>+total!U15*100/total!U$2</f>
        <v>6.856272219400711</v>
      </c>
    </row>
    <row r="16" spans="1:21" ht="12.75" customHeight="1">
      <c r="A16" s="29" t="s">
        <v>16</v>
      </c>
      <c r="B16" s="34">
        <f>+total!B16*100/total!B$2</f>
        <v>2.496557917681449</v>
      </c>
      <c r="C16" s="42">
        <f>+total!C16*100/total!C$2</f>
        <v>1.6735409062342623</v>
      </c>
      <c r="D16" s="43">
        <f>+total!D16*100/total!D$2</f>
        <v>0.9505157331244288</v>
      </c>
      <c r="E16" s="43">
        <f>+total!E16*100/total!E$2</f>
        <v>0.6644053572053013</v>
      </c>
      <c r="F16" s="43">
        <f>+total!F16*100/total!F$2</f>
        <v>1.1187542520220728</v>
      </c>
      <c r="G16" s="43">
        <f>+total!G16*100/total!G$2</f>
        <v>0.5185228536314157</v>
      </c>
      <c r="H16" s="43">
        <f>+total!H16*100/total!H$2</f>
        <v>0.3687562856185049</v>
      </c>
      <c r="I16" s="43">
        <f>+total!I16*100/total!I$2</f>
        <v>0.6379209830037221</v>
      </c>
      <c r="J16" s="43">
        <f>+total!J16*100/total!J$2</f>
        <v>1.6365542193117906</v>
      </c>
      <c r="K16" s="43">
        <f>+total!K16*100/total!K$2</f>
        <v>0.57958091841284</v>
      </c>
      <c r="L16" s="43">
        <f>+total!L16*100/total!L$2</f>
        <v>2.800999096106841</v>
      </c>
      <c r="M16" s="43">
        <f>+total!M16*100/total!M$2</f>
        <v>0.7807743275670642</v>
      </c>
      <c r="N16" s="43">
        <f>+total!N16*100/total!N$2</f>
        <v>0.49343784384677336</v>
      </c>
      <c r="O16" s="43">
        <f>+total!O16*100/total!O$2</f>
        <v>1.097608935032248</v>
      </c>
      <c r="P16" s="43">
        <f>+total!P16*100/total!P$2</f>
        <v>54.614714845450585</v>
      </c>
      <c r="Q16" s="43">
        <f>+total!Q16*100/total!Q$2</f>
        <v>1.0746792411448625</v>
      </c>
      <c r="R16" s="43">
        <f>+total!R16*100/total!R$2</f>
        <v>0.8253341706288687</v>
      </c>
      <c r="S16" s="43">
        <f>+total!S16*100/total!S$2</f>
        <v>1.0605391073795847</v>
      </c>
      <c r="T16" s="43">
        <f>+total!T16*100/total!T$2</f>
        <v>1.8008834522595991</v>
      </c>
      <c r="U16" s="44">
        <f>+total!U16*100/total!U$2</f>
        <v>2.666328085322499</v>
      </c>
    </row>
    <row r="17" spans="1:21" ht="12.75" customHeight="1">
      <c r="A17" s="29" t="s">
        <v>17</v>
      </c>
      <c r="B17" s="34">
        <f>+total!B17*100/total!B$2</f>
        <v>1.5244484490556949</v>
      </c>
      <c r="C17" s="42">
        <f>+total!C17*100/total!C$2</f>
        <v>0.30798812997099084</v>
      </c>
      <c r="D17" s="43">
        <f>+total!D17*100/total!D$2</f>
        <v>1.9036427732079906</v>
      </c>
      <c r="E17" s="43">
        <f>+total!E17*100/total!E$2</f>
        <v>0.5035493233555968</v>
      </c>
      <c r="F17" s="43">
        <f>+total!F17*100/total!F$2</f>
        <v>0.230554085720765</v>
      </c>
      <c r="G17" s="43">
        <f>+total!G17*100/total!G$2</f>
        <v>0.20483408439164277</v>
      </c>
      <c r="H17" s="43">
        <f>+total!H17*100/total!H$2</f>
        <v>0.47351659403285284</v>
      </c>
      <c r="I17" s="43">
        <f>+total!I17*100/total!I$2</f>
        <v>0.45741961522938246</v>
      </c>
      <c r="J17" s="43">
        <f>+total!J17*100/total!J$2</f>
        <v>0.18935338074681876</v>
      </c>
      <c r="K17" s="43">
        <f>+total!K17*100/total!K$2</f>
        <v>0.24582652201912122</v>
      </c>
      <c r="L17" s="43">
        <f>+total!L17*100/total!L$2</f>
        <v>0.2781209719258273</v>
      </c>
      <c r="M17" s="43">
        <f>+total!M17*100/total!M$2</f>
        <v>0.36531642849468143</v>
      </c>
      <c r="N17" s="43">
        <f>+total!N17*100/total!N$2</f>
        <v>0.25295779121340334</v>
      </c>
      <c r="O17" s="43">
        <f>+total!O17*100/total!O$2</f>
        <v>0.39405379896177445</v>
      </c>
      <c r="P17" s="43">
        <f>+total!P17*100/total!P$2</f>
        <v>0.48855995743239977</v>
      </c>
      <c r="Q17" s="43">
        <f>+total!Q17*100/total!Q$2</f>
        <v>66.17319150491647</v>
      </c>
      <c r="R17" s="43">
        <f>+total!R17*100/total!R$2</f>
        <v>1.8884004664932268</v>
      </c>
      <c r="S17" s="43">
        <f>+total!S17*100/total!S$2</f>
        <v>7.008395934600088</v>
      </c>
      <c r="T17" s="43">
        <f>+total!T17*100/total!T$2</f>
        <v>0.6795786612300374</v>
      </c>
      <c r="U17" s="44">
        <f>+total!U17*100/total!U$2</f>
        <v>0.27932960893854747</v>
      </c>
    </row>
    <row r="18" spans="1:21" ht="12">
      <c r="A18" s="29" t="s">
        <v>18</v>
      </c>
      <c r="B18" s="34">
        <f>+total!B18*100/total!B$2</f>
        <v>3.849482126448574</v>
      </c>
      <c r="C18" s="42">
        <f>+total!C18*100/total!C$2</f>
        <v>0.5810154451885179</v>
      </c>
      <c r="D18" s="43">
        <f>+total!D18*100/total!D$2</f>
        <v>1.1672542107324717</v>
      </c>
      <c r="E18" s="43">
        <f>+total!E18*100/total!E$2</f>
        <v>1.5071510997657096</v>
      </c>
      <c r="F18" s="43">
        <f>+total!F18*100/total!F$2</f>
        <v>0.754025247562174</v>
      </c>
      <c r="G18" s="43">
        <f>+total!G18*100/total!G$2</f>
        <v>0.7690056768303388</v>
      </c>
      <c r="H18" s="43">
        <f>+total!H18*100/total!H$2</f>
        <v>10.505363727790815</v>
      </c>
      <c r="I18" s="43">
        <f>+total!I18*100/total!I$2</f>
        <v>3.317413336920938</v>
      </c>
      <c r="J18" s="43">
        <f>+total!J18*100/total!J$2</f>
        <v>0.41251986519842654</v>
      </c>
      <c r="K18" s="43">
        <f>+total!K18*100/total!K$2</f>
        <v>0.5387130331401397</v>
      </c>
      <c r="L18" s="43">
        <f>+total!L18*100/total!L$2</f>
        <v>0.6771175970348026</v>
      </c>
      <c r="M18" s="43">
        <f>+total!M18*100/total!M$2</f>
        <v>1.9841696214318971</v>
      </c>
      <c r="N18" s="43">
        <f>+total!N18*100/total!N$2</f>
        <v>1.135474210783035</v>
      </c>
      <c r="O18" s="43">
        <f>+total!O18*100/total!O$2</f>
        <v>1.041764983482775</v>
      </c>
      <c r="P18" s="43">
        <f>+total!P18*100/total!P$2</f>
        <v>0.65302568567697</v>
      </c>
      <c r="Q18" s="43">
        <f>+total!Q18*100/total!Q$2</f>
        <v>5.190627627298315</v>
      </c>
      <c r="R18" s="43">
        <f>+total!R18*100/total!R$2</f>
        <v>68.0885739062827</v>
      </c>
      <c r="S18" s="43">
        <f>+total!S18*100/total!S$2</f>
        <v>9.518338488731771</v>
      </c>
      <c r="T18" s="43">
        <f>+total!T18*100/total!T$2</f>
        <v>0.8494733265375467</v>
      </c>
      <c r="U18" s="44">
        <f>+total!U18*100/total!U$2</f>
        <v>0.5586592178770949</v>
      </c>
    </row>
    <row r="19" spans="1:21" ht="11.25" customHeight="1">
      <c r="A19" s="29" t="s">
        <v>1</v>
      </c>
      <c r="B19" s="34">
        <f>+total!B19*100/total!B$2</f>
        <v>0.6877622450405765</v>
      </c>
      <c r="C19" s="42">
        <f>+total!C19*100/total!C$2</f>
        <v>0.15982086744440607</v>
      </c>
      <c r="D19" s="43">
        <f>+total!D19*100/total!D$2</f>
        <v>0.9426818122470296</v>
      </c>
      <c r="E19" s="43">
        <f>+total!E19*100/total!E$2</f>
        <v>0.41263069552750287</v>
      </c>
      <c r="F19" s="43">
        <f>+total!F19*100/total!F$2</f>
        <v>0.11149746768463224</v>
      </c>
      <c r="G19" s="43">
        <f>+total!G19*100/total!G$2</f>
        <v>0.1474805407619828</v>
      </c>
      <c r="H19" s="43">
        <f>+total!H19*100/total!H$2</f>
        <v>0.5615152531009051</v>
      </c>
      <c r="I19" s="43">
        <f>+total!I19*100/total!I$2</f>
        <v>0.6244674649087403</v>
      </c>
      <c r="J19" s="43">
        <f>+total!J19*100/total!J$2</f>
        <v>0.1115832422258039</v>
      </c>
      <c r="K19" s="43">
        <f>+total!K19*100/total!K$2</f>
        <v>0.17214048645167682</v>
      </c>
      <c r="L19" s="43">
        <f>+total!L19*100/total!L$2</f>
        <v>0.19682407243981623</v>
      </c>
      <c r="M19" s="43">
        <f>+total!M19*100/total!M$2</f>
        <v>0.23279968482504207</v>
      </c>
      <c r="N19" s="43">
        <f>+total!N19*100/total!N$2</f>
        <v>0.19170343818414873</v>
      </c>
      <c r="O19" s="43">
        <f>+total!O19*100/total!O$2</f>
        <v>0.2469718420638666</v>
      </c>
      <c r="P19" s="43">
        <f>+total!P19*100/total!P$2</f>
        <v>0.22251245586030088</v>
      </c>
      <c r="Q19" s="43">
        <f>+total!Q19*100/total!Q$2</f>
        <v>3.710202142047739</v>
      </c>
      <c r="R19" s="43">
        <f>+total!R19*100/total!R$2</f>
        <v>1.574414640710505</v>
      </c>
      <c r="S19" s="43">
        <f>+total!S19*100/total!S$2</f>
        <v>50.879363676535576</v>
      </c>
      <c r="T19" s="43">
        <f>+total!T19*100/total!T$2</f>
        <v>0.2038735983690112</v>
      </c>
      <c r="U19" s="44">
        <f>+total!U19*100/total!U$2</f>
        <v>0.43169121381411885</v>
      </c>
    </row>
    <row r="20" spans="1:21" ht="12">
      <c r="A20" s="29" t="s">
        <v>19</v>
      </c>
      <c r="B20" s="34">
        <f>+total!B20*100/total!B$2</f>
        <v>0.15463350372755955</v>
      </c>
      <c r="C20" s="42">
        <f>+total!C20*100/total!C$2</f>
        <v>0.6392834697776243</v>
      </c>
      <c r="D20" s="43">
        <f>+total!D20*100/total!D$2</f>
        <v>0.08617312965139053</v>
      </c>
      <c r="E20" s="43">
        <f>+total!E20*100/total!E$2</f>
        <v>0.03496870301080533</v>
      </c>
      <c r="F20" s="43">
        <f>+total!F20*100/total!F$2</f>
        <v>0.11338725527250737</v>
      </c>
      <c r="G20" s="43">
        <f>+total!G20*100/total!G$2</f>
        <v>0.11119564581260608</v>
      </c>
      <c r="H20" s="43">
        <f>+total!H20*100/total!H$2</f>
        <v>0.025142474019443514</v>
      </c>
      <c r="I20" s="43">
        <f>+total!I20*100/total!I$2</f>
        <v>0.09305350015695771</v>
      </c>
      <c r="J20" s="43">
        <f>+total!J20*100/total!J$2</f>
        <v>0.07213462123688333</v>
      </c>
      <c r="K20" s="43">
        <f>+total!K20*100/total!K$2</f>
        <v>0.0387006489324813</v>
      </c>
      <c r="L20" s="43">
        <f>+total!L20*100/total!L$2</f>
        <v>0.06525145879798255</v>
      </c>
      <c r="M20" s="43">
        <f>+total!M20*100/total!M$2</f>
        <v>0.10028294115540275</v>
      </c>
      <c r="N20" s="43">
        <f>+total!N20*100/total!N$2</f>
        <v>0.04310491509466066</v>
      </c>
      <c r="O20" s="43">
        <f>+total!O20*100/total!O$2</f>
        <v>0.10106968695925751</v>
      </c>
      <c r="P20" s="43">
        <f>+total!P20*100/total!P$2</f>
        <v>0.108837614279495</v>
      </c>
      <c r="Q20" s="43">
        <f>+total!Q20*100/total!Q$2</f>
        <v>0.03289834411667946</v>
      </c>
      <c r="R20" s="43">
        <f>+total!R20*100/total!R$2</f>
        <v>0.03737926497413355</v>
      </c>
      <c r="S20" s="43">
        <f>+total!S20*100/total!S$2</f>
        <v>0.05302695536897923</v>
      </c>
      <c r="T20" s="43">
        <f>+total!T20*100/total!T$2</f>
        <v>0</v>
      </c>
      <c r="U20" s="44">
        <f>+total!U20*100/total!U$2</f>
        <v>1.472828847130523</v>
      </c>
    </row>
    <row r="21" spans="1:21" ht="12">
      <c r="A21" s="30" t="s">
        <v>2</v>
      </c>
      <c r="B21" s="35">
        <f>+total!B21*100/total!B$2</f>
        <v>0.17205951010916531</v>
      </c>
      <c r="C21" s="45">
        <f>+total!C21*100/total!C$2</f>
        <v>0.4998564109394054</v>
      </c>
      <c r="D21" s="46">
        <f>+total!D21*100/total!D$2</f>
        <v>0.10967489228358794</v>
      </c>
      <c r="E21" s="46">
        <f>+total!E21*100/total!E$2</f>
        <v>0.08742175752701332</v>
      </c>
      <c r="F21" s="46">
        <f>+total!F21*100/total!F$2</f>
        <v>0.14551364426638447</v>
      </c>
      <c r="G21" s="46">
        <f>+total!G21*100/total!G$2</f>
        <v>0.3347574179200562</v>
      </c>
      <c r="H21" s="46">
        <f>+total!H21*100/total!H$2</f>
        <v>0.05028494803888703</v>
      </c>
      <c r="I21" s="46">
        <f>+total!I21*100/total!I$2</f>
        <v>0.10987039777568501</v>
      </c>
      <c r="J21" s="46">
        <f>+total!J21*100/total!J$2</f>
        <v>0.08453275926197265</v>
      </c>
      <c r="K21" s="46">
        <f>+total!K21*100/total!K$2</f>
        <v>0.10990984296824689</v>
      </c>
      <c r="L21" s="46">
        <f>+total!L21*100/total!L$2</f>
        <v>0.12996806957303084</v>
      </c>
      <c r="M21" s="46">
        <f>+total!M21*100/total!M$2</f>
        <v>0.09670140754270978</v>
      </c>
      <c r="N21" s="46">
        <f>+total!N21*100/total!N$2</f>
        <v>0.04310491509466066</v>
      </c>
      <c r="O21" s="46">
        <f>+total!O21*100/total!O$2</f>
        <v>0.09871008337266006</v>
      </c>
      <c r="P21" s="46">
        <f>+total!P21*100/total!P$2</f>
        <v>0.14511681903932666</v>
      </c>
      <c r="Q21" s="46">
        <f>+total!Q21*100/total!Q$2</f>
        <v>0.054830573527799104</v>
      </c>
      <c r="R21" s="46">
        <f>+total!R21*100/total!R$2</f>
        <v>0.047845459166890945</v>
      </c>
      <c r="S21" s="46">
        <f>+total!S21*100/total!S$2</f>
        <v>0.07070260715863898</v>
      </c>
      <c r="T21" s="46">
        <f>+total!T21*100/total!T$2</f>
        <v>1.6309887869520896</v>
      </c>
      <c r="U21" s="47">
        <f>+total!U21*100/total!U$2</f>
        <v>0</v>
      </c>
    </row>
  </sheetData>
  <printOptions/>
  <pageMargins left="0.5905511811023623" right="0.5905511811023623" top="0.5905511811023623" bottom="0.5905511811023623" header="0" footer="0.5118110236220472"/>
  <pageSetup horizontalDpi="300" verticalDpi="300" orientation="landscape" paperSize="9" scale="80" r:id="rId1"/>
  <headerFooter alignWithMargins="0">
    <oddFooter>&amp;R&amp;9&amp;A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showZeros="0" workbookViewId="0" topLeftCell="A1">
      <selection activeCell="A1" sqref="A1"/>
    </sheetView>
  </sheetViews>
  <sheetFormatPr defaultColWidth="11.421875" defaultRowHeight="12.75"/>
  <cols>
    <col min="1" max="1" width="25.140625" style="1" bestFit="1" customWidth="1"/>
    <col min="2" max="2" width="8.28125" style="1" customWidth="1"/>
    <col min="3" max="21" width="7.28125" style="1" customWidth="1"/>
    <col min="22" max="16384" width="11.57421875" style="1" customWidth="1"/>
  </cols>
  <sheetData>
    <row r="1" spans="1:21" ht="67.5" customHeight="1">
      <c r="A1" s="22" t="s">
        <v>5</v>
      </c>
      <c r="B1" s="23" t="s">
        <v>3</v>
      </c>
      <c r="C1" s="24" t="s">
        <v>6</v>
      </c>
      <c r="D1" s="25" t="s">
        <v>7</v>
      </c>
      <c r="E1" s="25" t="s">
        <v>8</v>
      </c>
      <c r="F1" s="25" t="s">
        <v>9</v>
      </c>
      <c r="G1" s="25" t="s">
        <v>10</v>
      </c>
      <c r="H1" s="25" t="s">
        <v>0</v>
      </c>
      <c r="I1" s="25" t="s">
        <v>11</v>
      </c>
      <c r="J1" s="25" t="s">
        <v>20</v>
      </c>
      <c r="K1" s="25" t="s">
        <v>12</v>
      </c>
      <c r="L1" s="25" t="s">
        <v>21</v>
      </c>
      <c r="M1" s="25" t="s">
        <v>13</v>
      </c>
      <c r="N1" s="25" t="s">
        <v>14</v>
      </c>
      <c r="O1" s="25" t="s">
        <v>15</v>
      </c>
      <c r="P1" s="25" t="s">
        <v>16</v>
      </c>
      <c r="Q1" s="25" t="s">
        <v>17</v>
      </c>
      <c r="R1" s="25" t="s">
        <v>18</v>
      </c>
      <c r="S1" s="25" t="s">
        <v>1</v>
      </c>
      <c r="T1" s="25" t="s">
        <v>19</v>
      </c>
      <c r="U1" s="26" t="s">
        <v>2</v>
      </c>
    </row>
    <row r="2" spans="1:21" ht="12">
      <c r="A2" s="27" t="s">
        <v>4</v>
      </c>
      <c r="B2" s="33">
        <f>+total!B2*100/total!$B2</f>
        <v>100</v>
      </c>
      <c r="C2" s="36">
        <f>+total!C2*100/total!$B2</f>
        <v>14.28986050273731</v>
      </c>
      <c r="D2" s="37">
        <f>+total!D2*100/total!$B2</f>
        <v>2.2775730866334203</v>
      </c>
      <c r="E2" s="37">
        <f>+total!E2*100/total!$B2</f>
        <v>1.7007901177296234</v>
      </c>
      <c r="F2" s="37">
        <f>+total!F2*100/total!$B2</f>
        <v>3.1471486474029007</v>
      </c>
      <c r="G2" s="37">
        <f>+total!G2*100/total!$B2</f>
        <v>5.081197458063096</v>
      </c>
      <c r="H2" s="37">
        <f>+total!H2*100/total!$B2</f>
        <v>1.4192976665209542</v>
      </c>
      <c r="I2" s="37">
        <f>+total!I2*100/total!$B2</f>
        <v>5.304880768647462</v>
      </c>
      <c r="J2" s="37">
        <f>+total!J2*100/total!$B2</f>
        <v>5.276749365853949</v>
      </c>
      <c r="K2" s="37">
        <f>+total!K2*100/total!$B2</f>
        <v>19.20976332152766</v>
      </c>
      <c r="L2" s="37">
        <f>+total!L2*100/total!$B2</f>
        <v>11.119873676322339</v>
      </c>
      <c r="M2" s="37">
        <f>+total!M2*100/total!$B2</f>
        <v>1.6605854067604577</v>
      </c>
      <c r="N2" s="37">
        <f>+total!N2*100/total!$B2</f>
        <v>5.243086841580949</v>
      </c>
      <c r="O2" s="37">
        <f>+total!O2*100/total!$B2</f>
        <v>15.123156664555324</v>
      </c>
      <c r="P2" s="37">
        <f>+total!P2*100/total!$B2</f>
        <v>2.4590295558152606</v>
      </c>
      <c r="Q2" s="37">
        <f>+total!Q2*100/total!$B2</f>
        <v>1.6270418313364796</v>
      </c>
      <c r="R2" s="37">
        <f>+total!R2*100/total!$B2</f>
        <v>3.9777684601179377</v>
      </c>
      <c r="S2" s="37">
        <f>+total!S2*100/total!$B2</f>
        <v>0.672953113337437</v>
      </c>
      <c r="T2" s="37">
        <f>+total!T2*100/total!$B2</f>
        <v>0.1750332313346953</v>
      </c>
      <c r="U2" s="38">
        <f>+total!U2*100/total!$B2</f>
        <v>0.23421028372274214</v>
      </c>
    </row>
    <row r="3" spans="1:21" ht="11.25" customHeight="1">
      <c r="A3" s="28" t="s">
        <v>6</v>
      </c>
      <c r="B3" s="32">
        <f>+total!B3*100/total!$B3</f>
        <v>100</v>
      </c>
      <c r="C3" s="39">
        <f>+total!C3*100/total!$B3</f>
        <v>73.81386403545447</v>
      </c>
      <c r="D3" s="40">
        <f>+total!D3*100/total!$B3</f>
        <v>0.5644284639183879</v>
      </c>
      <c r="E3" s="40">
        <f>+total!E3*100/total!$B3</f>
        <v>0.34367422025252947</v>
      </c>
      <c r="F3" s="40">
        <f>+total!F3*100/total!$B3</f>
        <v>1.8387825068985701</v>
      </c>
      <c r="G3" s="40">
        <f>+total!G3*100/total!$B3</f>
        <v>1.722970148005686</v>
      </c>
      <c r="H3" s="40">
        <f>+total!H3*100/total!$B3</f>
        <v>0.21740948239819383</v>
      </c>
      <c r="I3" s="40">
        <f>+total!I3*100/total!$B3</f>
        <v>0.9218998244000335</v>
      </c>
      <c r="J3" s="40">
        <f>+total!J3*100/total!$B3</f>
        <v>1.5264654235303956</v>
      </c>
      <c r="K3" s="40">
        <f>+total!K3*100/total!$B3</f>
        <v>4.592775315661845</v>
      </c>
      <c r="L3" s="40">
        <f>+total!L3*100/total!$B3</f>
        <v>2.8397023162471777</v>
      </c>
      <c r="M3" s="40">
        <f>+total!M3*100/total!$B3</f>
        <v>0.9457312484321432</v>
      </c>
      <c r="N3" s="40">
        <f>+total!N3*100/total!$B3</f>
        <v>0.8704741199096915</v>
      </c>
      <c r="O3" s="40">
        <f>+total!O3*100/total!$B3</f>
        <v>5.578643699305962</v>
      </c>
      <c r="P3" s="40">
        <f>+total!P3*100/total!$B3</f>
        <v>1.5415168492348859</v>
      </c>
      <c r="Q3" s="40">
        <f>+total!Q3*100/total!$B3</f>
        <v>0.33196755581570364</v>
      </c>
      <c r="R3" s="40">
        <f>+total!R3*100/total!$B3</f>
        <v>0.8332636508069237</v>
      </c>
      <c r="S3" s="40">
        <f>+total!S3*100/total!$B3</f>
        <v>0.1400618780834518</v>
      </c>
      <c r="T3" s="40">
        <f>+total!T3*100/total!$B3</f>
        <v>0.7237227192909106</v>
      </c>
      <c r="U3" s="41">
        <f>+total!U3*100/total!$B3</f>
        <v>0.6526465423530395</v>
      </c>
    </row>
    <row r="4" spans="1:21" ht="11.25" customHeight="1">
      <c r="A4" s="29" t="s">
        <v>7</v>
      </c>
      <c r="B4" s="34">
        <f>+total!B4*100/total!$B4</f>
        <v>100</v>
      </c>
      <c r="C4" s="42">
        <f>+total!C4*100/total!$B4</f>
        <v>4.1433006208692165</v>
      </c>
      <c r="D4" s="43">
        <f>+total!D4*100/total!$B4</f>
        <v>55.25986380933307</v>
      </c>
      <c r="E4" s="43">
        <f>+total!E4*100/total!$B4</f>
        <v>0.6509112757861005</v>
      </c>
      <c r="F4" s="43">
        <f>+total!F4*100/total!$B4</f>
        <v>0.9613458842379331</v>
      </c>
      <c r="G4" s="43">
        <f>+total!G4*100/total!$B4</f>
        <v>1.4645503705187262</v>
      </c>
      <c r="H4" s="43">
        <f>+total!H4*100/total!$B4</f>
        <v>0.4005607850991388</v>
      </c>
      <c r="I4" s="43">
        <f>+total!I4*100/total!$B4</f>
        <v>2.3007210094131785</v>
      </c>
      <c r="J4" s="43">
        <f>+total!J4*100/total!$B4</f>
        <v>1.759963949529341</v>
      </c>
      <c r="K4" s="43">
        <f>+total!K4*100/total!$B4</f>
        <v>12.021830562787903</v>
      </c>
      <c r="L4" s="43">
        <f>+total!L4*100/total!$B4</f>
        <v>7.2401361906669335</v>
      </c>
      <c r="M4" s="43">
        <f>+total!M4*100/total!$B4</f>
        <v>0.510715001001402</v>
      </c>
      <c r="N4" s="43">
        <f>+total!N4*100/total!$B4</f>
        <v>1.0564790706989786</v>
      </c>
      <c r="O4" s="43">
        <f>+total!O4*100/total!$B4</f>
        <v>5.948327658722211</v>
      </c>
      <c r="P4" s="43">
        <f>+total!P4*100/total!$B4</f>
        <v>0.9838774283997597</v>
      </c>
      <c r="Q4" s="43">
        <f>+total!Q4*100/total!$B4</f>
        <v>2.3307630682956137</v>
      </c>
      <c r="R4" s="43">
        <f>+total!R4*100/total!$B4</f>
        <v>1.7299218906469056</v>
      </c>
      <c r="S4" s="43">
        <f>+total!S4*100/total!$B4</f>
        <v>0.9863809333066292</v>
      </c>
      <c r="T4" s="43">
        <f>+total!T4*100/total!$B4</f>
        <v>0.08762267174043661</v>
      </c>
      <c r="U4" s="44">
        <f>+total!U4*100/total!$B4</f>
        <v>0.16272781894652513</v>
      </c>
    </row>
    <row r="5" spans="1:21" ht="11.25" customHeight="1">
      <c r="A5" s="29" t="s">
        <v>8</v>
      </c>
      <c r="B5" s="34">
        <f>+total!B5*100/total!$B5</f>
        <v>100</v>
      </c>
      <c r="C5" s="42">
        <f>+total!C5*100/total!$B5</f>
        <v>2.721253509897043</v>
      </c>
      <c r="D5" s="43">
        <f>+total!D5*100/total!$B5</f>
        <v>0.7279786459597185</v>
      </c>
      <c r="E5" s="43">
        <f>+total!E5*100/total!$B5</f>
        <v>61.08087496100114</v>
      </c>
      <c r="F5" s="43">
        <f>+total!F5*100/total!$B5</f>
        <v>1.5356882864769301</v>
      </c>
      <c r="G5" s="43">
        <f>+total!G5*100/total!$B5</f>
        <v>2.2082018927444795</v>
      </c>
      <c r="H5" s="43">
        <f>+total!H5*100/total!$B5</f>
        <v>1.7298159253995216</v>
      </c>
      <c r="I5" s="43">
        <f>+total!I5*100/total!$B5</f>
        <v>5.89662703227372</v>
      </c>
      <c r="J5" s="43">
        <f>+total!J5*100/total!$B5</f>
        <v>1.0954345339203384</v>
      </c>
      <c r="K5" s="43">
        <f>+total!K5*100/total!$B5</f>
        <v>3.435365895933719</v>
      </c>
      <c r="L5" s="43">
        <f>+total!L5*100/total!$B5</f>
        <v>3.112975352722987</v>
      </c>
      <c r="M5" s="43">
        <f>+total!M5*100/total!$B5</f>
        <v>0.5685166568447325</v>
      </c>
      <c r="N5" s="43">
        <f>+total!N5*100/total!$B5</f>
        <v>4.229209276527889</v>
      </c>
      <c r="O5" s="43">
        <f>+total!O5*100/total!$B5</f>
        <v>8.146427704787326</v>
      </c>
      <c r="P5" s="43">
        <f>+total!P5*100/total!$B5</f>
        <v>0.6135820015946198</v>
      </c>
      <c r="Q5" s="43">
        <f>+total!Q5*100/total!$B5</f>
        <v>0.7106458210559157</v>
      </c>
      <c r="R5" s="43">
        <f>+total!R5*100/total!$B5</f>
        <v>1.7471487503033245</v>
      </c>
      <c r="S5" s="43">
        <f>+total!S5*100/total!$B5</f>
        <v>0.31545741324921134</v>
      </c>
      <c r="T5" s="43">
        <f>+total!T5*100/total!$B5</f>
        <v>0.04506534474988734</v>
      </c>
      <c r="U5" s="44">
        <f>+total!U5*100/total!$B5</f>
        <v>0.07973099455749298</v>
      </c>
    </row>
    <row r="6" spans="1:21" ht="11.25" customHeight="1">
      <c r="A6" s="29" t="s">
        <v>9</v>
      </c>
      <c r="B6" s="34">
        <f>+total!B6*100/total!$B6</f>
        <v>100</v>
      </c>
      <c r="C6" s="42">
        <f>+total!C6*100/total!$B6</f>
        <v>8.417185163303362</v>
      </c>
      <c r="D6" s="43">
        <f>+total!D6*100/total!$B6</f>
        <v>0.6978933958606429</v>
      </c>
      <c r="E6" s="43">
        <f>+total!E6*100/total!$B6</f>
        <v>0.8714436054132895</v>
      </c>
      <c r="F6" s="43">
        <f>+total!F6*100/total!$B6</f>
        <v>56.75091852371545</v>
      </c>
      <c r="G6" s="43">
        <f>+total!G6*100/total!$B6</f>
        <v>2.1989180806085336</v>
      </c>
      <c r="H6" s="43">
        <f>+total!H6*100/total!$B6</f>
        <v>0.35633181323043406</v>
      </c>
      <c r="I6" s="43">
        <f>+total!I6*100/total!$B6</f>
        <v>1.458560271772243</v>
      </c>
      <c r="J6" s="43">
        <f>+total!J6*100/total!$B6</f>
        <v>1.5748758377490168</v>
      </c>
      <c r="K6" s="43">
        <f>+total!K6*100/total!$B6</f>
        <v>9.74096708084855</v>
      </c>
      <c r="L6" s="43">
        <f>+total!L6*100/total!$B6</f>
        <v>6.238576149770139</v>
      </c>
      <c r="M6" s="43">
        <f>+total!M6*100/total!$B6</f>
        <v>1.09115078559164</v>
      </c>
      <c r="N6" s="43">
        <f>+total!N6*100/total!$B6</f>
        <v>2.0235215922308587</v>
      </c>
      <c r="O6" s="43">
        <f>+total!O6*100/total!$B6</f>
        <v>5.597917397485368</v>
      </c>
      <c r="P6" s="43">
        <f>+total!P6*100/total!$B6</f>
        <v>1.268393552794343</v>
      </c>
      <c r="Q6" s="43">
        <f>+total!Q6*100/total!$B6</f>
        <v>0.2695567084541107</v>
      </c>
      <c r="R6" s="43">
        <f>+total!R6*100/total!$B6</f>
        <v>0.9194468548640216</v>
      </c>
      <c r="S6" s="43">
        <f>+total!S6*100/total!$B6</f>
        <v>0.16431881542750587</v>
      </c>
      <c r="T6" s="43">
        <f>+total!T6*100/total!$B6</f>
        <v>0.09046766242637963</v>
      </c>
      <c r="U6" s="44">
        <f>+total!U6*100/total!$B6</f>
        <v>0.2695567084541107</v>
      </c>
    </row>
    <row r="7" spans="1:21" ht="11.25" customHeight="1">
      <c r="A7" s="29" t="s">
        <v>10</v>
      </c>
      <c r="B7" s="34">
        <f>+total!B7*100/total!$B7</f>
        <v>100</v>
      </c>
      <c r="C7" s="42">
        <f>+total!C7*100/total!$B7</f>
        <v>5.48471228011764</v>
      </c>
      <c r="D7" s="43">
        <f>+total!D7*100/total!$B7</f>
        <v>0.552688530048277</v>
      </c>
      <c r="E7" s="43">
        <f>+total!E7*100/total!$B7</f>
        <v>0.8978414072471006</v>
      </c>
      <c r="F7" s="43">
        <f>+total!F7*100/total!$B7</f>
        <v>1.4083569169302481</v>
      </c>
      <c r="G7" s="43">
        <f>+total!G7*100/total!$B7</f>
        <v>70.7774263359414</v>
      </c>
      <c r="H7" s="43">
        <f>+total!H7*100/total!$B7</f>
        <v>0.40286332611952724</v>
      </c>
      <c r="I7" s="43">
        <f>+total!I7*100/total!$B7</f>
        <v>1.438321957715998</v>
      </c>
      <c r="J7" s="43">
        <f>+total!J7*100/total!$B7</f>
        <v>0.9344653459852394</v>
      </c>
      <c r="K7" s="43">
        <f>+total!K7*100/total!$B7</f>
        <v>3.6124521391709674</v>
      </c>
      <c r="L7" s="43">
        <f>+total!L7*100/total!$B7</f>
        <v>2.579213140225293</v>
      </c>
      <c r="M7" s="43">
        <f>+total!M7*100/total!$B7</f>
        <v>0.507186060706953</v>
      </c>
      <c r="N7" s="43">
        <f>+total!N7*100/total!$B7</f>
        <v>3.4493091393374398</v>
      </c>
      <c r="O7" s="43">
        <f>+total!O7*100/total!$B7</f>
        <v>5.318239831307919</v>
      </c>
      <c r="P7" s="43">
        <f>+total!P7*100/total!$B7</f>
        <v>0.5981909993896011</v>
      </c>
      <c r="Q7" s="43">
        <f>+total!Q7*100/total!$B7</f>
        <v>0.3118583874368792</v>
      </c>
      <c r="R7" s="43">
        <f>+total!R7*100/total!$B7</f>
        <v>0.9633205704455913</v>
      </c>
      <c r="S7" s="43">
        <f>+total!S7*100/total!$B7</f>
        <v>0.1431663059763609</v>
      </c>
      <c r="T7" s="43">
        <f>+total!T7*100/total!$B7</f>
        <v>0.1331779590477776</v>
      </c>
      <c r="U7" s="44">
        <f>+total!U7*100/total!$B7</f>
        <v>0.4872093668497864</v>
      </c>
    </row>
    <row r="8" spans="1:21" ht="11.25" customHeight="1">
      <c r="A8" s="29" t="s">
        <v>0</v>
      </c>
      <c r="B8" s="34">
        <f>+total!B8*100/total!$B8</f>
        <v>100</v>
      </c>
      <c r="C8" s="42">
        <f>+total!C8*100/total!$B8</f>
        <v>2.1949562706971215</v>
      </c>
      <c r="D8" s="43">
        <f>+total!D8*100/total!$B8</f>
        <v>0.4924853528063174</v>
      </c>
      <c r="E8" s="43">
        <f>+total!E8*100/total!$B8</f>
        <v>2.4114800033964507</v>
      </c>
      <c r="F8" s="43">
        <f>+total!F8*100/total!$B8</f>
        <v>0.7005179587331238</v>
      </c>
      <c r="G8" s="43">
        <f>+total!G8*100/total!$B8</f>
        <v>1.4180181710112931</v>
      </c>
      <c r="H8" s="43">
        <f>+total!H8*100/total!$B8</f>
        <v>65.20336248620193</v>
      </c>
      <c r="I8" s="43">
        <f>+total!I8*100/total!$B8</f>
        <v>4.334720217372845</v>
      </c>
      <c r="J8" s="43">
        <f>+total!J8*100/total!$B8</f>
        <v>0.8109026067759192</v>
      </c>
      <c r="K8" s="43">
        <f>+total!K8*100/total!$B8</f>
        <v>2.4114800033964507</v>
      </c>
      <c r="L8" s="43">
        <f>+total!L8*100/total!$B8</f>
        <v>1.8128555659335994</v>
      </c>
      <c r="M8" s="43">
        <f>+total!M8*100/total!$B8</f>
        <v>0.38634626814978346</v>
      </c>
      <c r="N8" s="43">
        <f>+total!N8*100/total!$B8</f>
        <v>1.2864057060371912</v>
      </c>
      <c r="O8" s="43">
        <f>+total!O8*100/total!$B8</f>
        <v>5.905578670289548</v>
      </c>
      <c r="P8" s="43">
        <f>+total!P8*100/total!$B8</f>
        <v>0.3905918315360448</v>
      </c>
      <c r="Q8" s="43">
        <f>+total!Q8*100/total!$B8</f>
        <v>0.7175002122781693</v>
      </c>
      <c r="R8" s="43">
        <f>+total!R8*100/total!$B8</f>
        <v>9.034558885964167</v>
      </c>
      <c r="S8" s="43">
        <f>+total!S8*100/total!$B8</f>
        <v>0.44153859217118113</v>
      </c>
      <c r="T8" s="43">
        <f>+total!T8*100/total!$B8</f>
        <v>0.016982253545045428</v>
      </c>
      <c r="U8" s="44">
        <f>+total!U8*100/total!$B8</f>
        <v>0.0297189437038295</v>
      </c>
    </row>
    <row r="9" spans="1:21" ht="11.25" customHeight="1">
      <c r="A9" s="29" t="s">
        <v>11</v>
      </c>
      <c r="B9" s="34">
        <f>+total!B9*100/total!$B9</f>
        <v>100</v>
      </c>
      <c r="C9" s="42">
        <f>+total!C9*100/total!$B9</f>
        <v>2.4752257212067827</v>
      </c>
      <c r="D9" s="43">
        <f>+total!D9*100/total!$B9</f>
        <v>1.121999559568377</v>
      </c>
      <c r="E9" s="43">
        <f>+total!E9*100/total!$B9</f>
        <v>1.8828451882845187</v>
      </c>
      <c r="F9" s="43">
        <f>+total!F9*100/total!$B9</f>
        <v>0.785069367980621</v>
      </c>
      <c r="G9" s="43">
        <f>+total!G9*100/total!$B9</f>
        <v>1.2849592600748734</v>
      </c>
      <c r="H9" s="43">
        <f>+total!H9*100/total!$B9</f>
        <v>1.260735520810394</v>
      </c>
      <c r="I9" s="43">
        <f>+total!I9*100/total!$B9</f>
        <v>62.16692358511341</v>
      </c>
      <c r="J9" s="43">
        <f>+total!J9*100/total!$B9</f>
        <v>1.6483153490420612</v>
      </c>
      <c r="K9" s="43">
        <f>+total!K9*100/total!$B9</f>
        <v>3.0885267562210967</v>
      </c>
      <c r="L9" s="43">
        <f>+total!L9*100/total!$B9</f>
        <v>2.801145122219775</v>
      </c>
      <c r="M9" s="43">
        <f>+total!M9*100/total!$B9</f>
        <v>1.061440211407179</v>
      </c>
      <c r="N9" s="43">
        <f>+total!N9*100/total!$B9</f>
        <v>2.3265800484474783</v>
      </c>
      <c r="O9" s="43">
        <f>+total!O9*100/total!$B9</f>
        <v>12.584232547896939</v>
      </c>
      <c r="P9" s="43">
        <f>+total!P9*100/total!$B9</f>
        <v>0.7531380753138075</v>
      </c>
      <c r="Q9" s="43">
        <f>+total!Q9*100/total!$B9</f>
        <v>0.6969830433825148</v>
      </c>
      <c r="R9" s="43">
        <f>+total!R9*100/total!$B9</f>
        <v>3.2195551640607794</v>
      </c>
      <c r="S9" s="43">
        <f>+total!S9*100/total!$B9</f>
        <v>0.6727593041180356</v>
      </c>
      <c r="T9" s="43">
        <f>+total!T9*100/total!$B9</f>
        <v>0.07597445496586655</v>
      </c>
      <c r="U9" s="44">
        <f>+total!U9*100/total!$B9</f>
        <v>0.09359171988548778</v>
      </c>
    </row>
    <row r="10" spans="1:21" ht="11.25" customHeight="1">
      <c r="A10" s="29" t="s">
        <v>20</v>
      </c>
      <c r="B10" s="34">
        <f>+total!B10*100/total!$B10</f>
        <v>100</v>
      </c>
      <c r="C10" s="42">
        <f>+total!C10*100/total!$B10</f>
        <v>4.829067128669384</v>
      </c>
      <c r="D10" s="43">
        <f>+total!D10*100/total!$B10</f>
        <v>0.8747956370025134</v>
      </c>
      <c r="E10" s="43">
        <f>+total!E10*100/total!$B10</f>
        <v>0.5087723579219638</v>
      </c>
      <c r="F10" s="43">
        <f>+total!F10*100/total!$B10</f>
        <v>0.9113979649105683</v>
      </c>
      <c r="G10" s="43">
        <f>+total!G10*100/total!$B10</f>
        <v>0.9248188184768551</v>
      </c>
      <c r="H10" s="43">
        <f>+total!H10*100/total!$B10</f>
        <v>0.2269344330299407</v>
      </c>
      <c r="I10" s="43">
        <f>+total!I10*100/total!$B10</f>
        <v>1.8557380249383861</v>
      </c>
      <c r="J10" s="43">
        <f>+total!J10*100/total!$B10</f>
        <v>47.213342768600086</v>
      </c>
      <c r="K10" s="43">
        <f>+total!K10*100/total!$B10</f>
        <v>3.0257924403992096</v>
      </c>
      <c r="L10" s="43">
        <f>+total!L10*100/total!$B10</f>
        <v>7.522998462702228</v>
      </c>
      <c r="M10" s="43">
        <f>+total!M10*100/total!$B10</f>
        <v>1.2383787608891925</v>
      </c>
      <c r="N10" s="43">
        <f>+total!N10*100/total!$B10</f>
        <v>0.7820697396354408</v>
      </c>
      <c r="O10" s="43">
        <f>+total!O10*100/total!$B10</f>
        <v>26.750201312803494</v>
      </c>
      <c r="P10" s="43">
        <f>+total!P10*100/total!$B10</f>
        <v>1.9765257070349673</v>
      </c>
      <c r="Q10" s="43">
        <f>+total!Q10*100/total!$B10</f>
        <v>0.32210048559088356</v>
      </c>
      <c r="R10" s="43">
        <f>+total!R10*100/total!$B10</f>
        <v>0.7210658597886825</v>
      </c>
      <c r="S10" s="43">
        <f>+total!S10*100/total!$B10</f>
        <v>0.16593055318318245</v>
      </c>
      <c r="T10" s="43">
        <f>+total!T10*100/total!$B10</f>
        <v>0.06466411263756375</v>
      </c>
      <c r="U10" s="44">
        <f>+total!U10*100/total!$B10</f>
        <v>0.08540543178546156</v>
      </c>
    </row>
    <row r="11" spans="1:21" ht="11.25" customHeight="1">
      <c r="A11" s="29" t="s">
        <v>12</v>
      </c>
      <c r="B11" s="34">
        <f>+total!B11*100/total!$B11</f>
        <v>100</v>
      </c>
      <c r="C11" s="42">
        <f>+total!C11*100/total!$B11</f>
        <v>3.733479938104783</v>
      </c>
      <c r="D11" s="43">
        <f>+total!D11*100/total!$B11</f>
        <v>1.4544140493493898</v>
      </c>
      <c r="E11" s="43">
        <f>+total!E11*100/total!$B11</f>
        <v>0.28785599787505445</v>
      </c>
      <c r="F11" s="43">
        <f>+total!F11*100/total!$B11</f>
        <v>1.5081554051758486</v>
      </c>
      <c r="G11" s="43">
        <f>+total!G11*100/total!$B11</f>
        <v>0.825269556139641</v>
      </c>
      <c r="H11" s="43">
        <f>+total!H11*100/total!$B11</f>
        <v>0.1825352947898682</v>
      </c>
      <c r="I11" s="43">
        <f>+total!I11*100/total!$B11</f>
        <v>0.8827172123679244</v>
      </c>
      <c r="J11" s="43">
        <f>+total!J11*100/total!$B11</f>
        <v>0.7285968873253792</v>
      </c>
      <c r="K11" s="43">
        <f>+total!K11*100/total!$B11</f>
        <v>81.75202997161591</v>
      </c>
      <c r="L11" s="43">
        <f>+total!L11*100/total!$B11</f>
        <v>2.7216599284066305</v>
      </c>
      <c r="M11" s="43">
        <f>+total!M11*100/total!$B11</f>
        <v>0.5624310859769036</v>
      </c>
      <c r="N11" s="43">
        <f>+total!N11*100/total!$B11</f>
        <v>0.986493623619017</v>
      </c>
      <c r="O11" s="43">
        <f>+total!O11*100/total!$B11</f>
        <v>2.3868574587751294</v>
      </c>
      <c r="P11" s="43">
        <f>+total!P11*100/total!$B11</f>
        <v>0.5772562875842026</v>
      </c>
      <c r="Q11" s="43">
        <f>+total!Q11*100/total!$B11</f>
        <v>0.29372430684461026</v>
      </c>
      <c r="R11" s="43">
        <f>+total!R11*100/total!$B11</f>
        <v>0.668678364162546</v>
      </c>
      <c r="S11" s="43">
        <f>+total!S11*100/total!$B11</f>
        <v>0.15967977564528235</v>
      </c>
      <c r="T11" s="43">
        <f>+total!T11*100/total!$B11</f>
        <v>0.06208053173056431</v>
      </c>
      <c r="U11" s="44">
        <f>+total!U11*100/total!$B11</f>
        <v>0.22608432451130886</v>
      </c>
    </row>
    <row r="12" spans="1:21" ht="12">
      <c r="A12" s="29" t="s">
        <v>21</v>
      </c>
      <c r="B12" s="34">
        <f>+total!B12*100/total!$B12</f>
        <v>100</v>
      </c>
      <c r="C12" s="42">
        <f>+total!C12*100/total!$B12</f>
        <v>4.028263365080696</v>
      </c>
      <c r="D12" s="43">
        <f>+total!D12*100/total!$B12</f>
        <v>1.5028017004146201</v>
      </c>
      <c r="E12" s="43">
        <f>+total!E12*100/total!$B12</f>
        <v>0.4717549809463405</v>
      </c>
      <c r="F12" s="43">
        <f>+total!F12*100/total!$B12</f>
        <v>1.758597734527747</v>
      </c>
      <c r="G12" s="43">
        <f>+total!G12*100/total!$B12</f>
        <v>1.063545395933472</v>
      </c>
      <c r="H12" s="43">
        <f>+total!H12*100/total!$B12</f>
        <v>0.23902252367947918</v>
      </c>
      <c r="I12" s="43">
        <f>+total!I12*100/total!$B12</f>
        <v>1.2747867929572223</v>
      </c>
      <c r="J12" s="43">
        <f>+total!J12*100/total!$B12</f>
        <v>3.2393842024982047</v>
      </c>
      <c r="K12" s="43">
        <f>+total!K12*100/total!$B12</f>
        <v>5.262164726355903</v>
      </c>
      <c r="L12" s="43">
        <f>+total!L12*100/total!$B12</f>
        <v>70.01472923884954</v>
      </c>
      <c r="M12" s="43">
        <f>+total!M12*100/total!$B12</f>
        <v>0.43820796007904517</v>
      </c>
      <c r="N12" s="43">
        <f>+total!N12*100/total!$B12</f>
        <v>0.8470622768992069</v>
      </c>
      <c r="O12" s="43">
        <f>+total!O12*100/total!$B12</f>
        <v>5.143177636717215</v>
      </c>
      <c r="P12" s="43">
        <f>+total!P12*100/total!$B12</f>
        <v>2.7807335265781514</v>
      </c>
      <c r="Q12" s="43">
        <f>+total!Q12*100/total!$B12</f>
        <v>0.4303453770632728</v>
      </c>
      <c r="R12" s="43">
        <f>+total!R12*100/total!$B12</f>
        <v>1.0593520183250602</v>
      </c>
      <c r="S12" s="43">
        <f>+total!S12*100/total!$B12</f>
        <v>0.23063576846265535</v>
      </c>
      <c r="T12" s="43">
        <f>+total!T12*100/total!$B12</f>
        <v>0.08177086336403235</v>
      </c>
      <c r="U12" s="44">
        <f>+total!U12*100/total!$B12</f>
        <v>0.1336639112681298</v>
      </c>
    </row>
    <row r="13" spans="1:21" ht="12">
      <c r="A13" s="29" t="s">
        <v>13</v>
      </c>
      <c r="B13" s="34">
        <f>+total!B13*100/total!$B13</f>
        <v>100</v>
      </c>
      <c r="C13" s="42">
        <f>+total!C13*100/total!$B13</f>
        <v>8.840081859377284</v>
      </c>
      <c r="D13" s="43">
        <f>+total!D13*100/total!$B13</f>
        <v>0.8295570822979097</v>
      </c>
      <c r="E13" s="43">
        <f>+total!E13*100/total!$B13</f>
        <v>0.467767870194416</v>
      </c>
      <c r="F13" s="43">
        <f>+total!F13*100/total!$B13</f>
        <v>1.8491448618623008</v>
      </c>
      <c r="G13" s="43">
        <f>+total!G13*100/total!$B13</f>
        <v>1.3375237538371583</v>
      </c>
      <c r="H13" s="43">
        <f>+total!H13*100/total!$B13</f>
        <v>0.2813916094138284</v>
      </c>
      <c r="I13" s="43">
        <f>+total!I13*100/total!$B13</f>
        <v>3.610583248063149</v>
      </c>
      <c r="J13" s="43">
        <f>+total!J13*100/total!$B13</f>
        <v>4.191638649320275</v>
      </c>
      <c r="K13" s="43">
        <f>+total!K13*100/total!$B13</f>
        <v>5.298932904546119</v>
      </c>
      <c r="L13" s="43">
        <f>+total!L13*100/total!$B13</f>
        <v>2.5983043414705453</v>
      </c>
      <c r="M13" s="43">
        <f>+total!M13*100/total!$B13</f>
        <v>52.879695950884376</v>
      </c>
      <c r="N13" s="43">
        <f>+total!N13*100/total!$B13</f>
        <v>0.8003215904107587</v>
      </c>
      <c r="O13" s="43">
        <f>+total!O13*100/total!$B13</f>
        <v>13.59815816401111</v>
      </c>
      <c r="P13" s="43">
        <f>+total!P13*100/total!$B13</f>
        <v>0.8624470106709545</v>
      </c>
      <c r="Q13" s="43">
        <f>+total!Q13*100/total!$B13</f>
        <v>0.46411343370852215</v>
      </c>
      <c r="R13" s="43">
        <f>+total!R13*100/total!$B13</f>
        <v>1.64084198216635</v>
      </c>
      <c r="S13" s="43">
        <f>+total!S13*100/total!$B13</f>
        <v>0.2375383715831019</v>
      </c>
      <c r="T13" s="43">
        <f>+total!T13*100/total!$B13</f>
        <v>0.11328753106271013</v>
      </c>
      <c r="U13" s="44">
        <f>+total!U13*100/total!$B13</f>
        <v>0.09866978511913463</v>
      </c>
    </row>
    <row r="14" spans="1:21" ht="12">
      <c r="A14" s="29" t="s">
        <v>14</v>
      </c>
      <c r="B14" s="34">
        <f>+total!B14*100/total!$B14</f>
        <v>100</v>
      </c>
      <c r="C14" s="42">
        <f>+total!C14*100/total!$B14</f>
        <v>2.1828388503560743</v>
      </c>
      <c r="D14" s="43">
        <f>+total!D14*100/total!$B14</f>
        <v>0.3955090584332738</v>
      </c>
      <c r="E14" s="43">
        <f>+total!E14*100/total!$B14</f>
        <v>1.231761349138231</v>
      </c>
      <c r="F14" s="43">
        <f>+total!F14*100/total!$B14</f>
        <v>1.0705421141756941</v>
      </c>
      <c r="G14" s="43">
        <f>+total!G14*100/total!$B14</f>
        <v>2.366095246932195</v>
      </c>
      <c r="H14" s="43">
        <f>+total!H14*100/total!$B14</f>
        <v>0.3781112992646547</v>
      </c>
      <c r="I14" s="43">
        <f>+total!I14*100/total!$B14</f>
        <v>2.041337075784639</v>
      </c>
      <c r="J14" s="43">
        <f>+total!J14*100/total!$B14</f>
        <v>0.7423043911944142</v>
      </c>
      <c r="K14" s="43">
        <f>+total!K14*100/total!$B14</f>
        <v>3.3392099097636225</v>
      </c>
      <c r="L14" s="43">
        <f>+total!L14*100/total!$B14</f>
        <v>1.7652926303092162</v>
      </c>
      <c r="M14" s="43">
        <f>+total!M14*100/total!$B14</f>
        <v>0.2540072838618386</v>
      </c>
      <c r="N14" s="43">
        <f>+total!N14*100/total!$B14</f>
        <v>77.18341877566169</v>
      </c>
      <c r="O14" s="43">
        <f>+total!O14*100/total!$B14</f>
        <v>4.939803753276578</v>
      </c>
      <c r="P14" s="43">
        <f>+total!P14*100/total!$B14</f>
        <v>0.44654248532788976</v>
      </c>
      <c r="Q14" s="43">
        <f>+total!Q14*100/total!$B14</f>
        <v>0.3015611589227308</v>
      </c>
      <c r="R14" s="43">
        <f>+total!R14*100/total!$B14</f>
        <v>1.0879398733443133</v>
      </c>
      <c r="S14" s="43">
        <f>+total!S14*100/total!$B14</f>
        <v>0.17513744229743208</v>
      </c>
      <c r="T14" s="43">
        <f>+total!T14*100/total!$B14</f>
        <v>0.046394024449650885</v>
      </c>
      <c r="U14" s="44">
        <f>+total!U14*100/total!$B14</f>
        <v>0.05219327750585725</v>
      </c>
    </row>
    <row r="15" spans="1:21" ht="12">
      <c r="A15" s="29" t="s">
        <v>15</v>
      </c>
      <c r="B15" s="34">
        <f>+total!B15*100/total!$B15</f>
        <v>100</v>
      </c>
      <c r="C15" s="42">
        <f>+total!C15*100/total!$B15</f>
        <v>4.584856069597371</v>
      </c>
      <c r="D15" s="43">
        <f>+total!D15*100/total!$B15</f>
        <v>0.7105449731097506</v>
      </c>
      <c r="E15" s="43">
        <f>+total!E15*100/total!$B15</f>
        <v>0.7751755798148823</v>
      </c>
      <c r="F15" s="43">
        <f>+total!F15*100/total!$B15</f>
        <v>1.2076130937692178</v>
      </c>
      <c r="G15" s="43">
        <f>+total!G15*100/total!$B15</f>
        <v>1.5585768732104177</v>
      </c>
      <c r="H15" s="43">
        <f>+total!H15*100/total!$B15</f>
        <v>0.4426217307684775</v>
      </c>
      <c r="I15" s="43">
        <f>+total!I15*100/total!$B15</f>
        <v>4.140667536242102</v>
      </c>
      <c r="J15" s="43">
        <f>+total!J15*100/total!$B15</f>
        <v>11.52500812778842</v>
      </c>
      <c r="K15" s="43">
        <f>+total!K15*100/total!$B15</f>
        <v>2.8707740396479395</v>
      </c>
      <c r="L15" s="43">
        <f>+total!L15*100/total!$B15</f>
        <v>3.593461732805321</v>
      </c>
      <c r="M15" s="43">
        <f>+total!M15*100/total!$B15</f>
        <v>1.5013885787925436</v>
      </c>
      <c r="N15" s="43">
        <f>+total!N15*100/total!$B15</f>
        <v>1.446550488254856</v>
      </c>
      <c r="O15" s="43">
        <f>+total!O15*100/total!$B15</f>
        <v>62.88518862344642</v>
      </c>
      <c r="P15" s="43">
        <f>+total!P15*100/total!$B15</f>
        <v>0.9486989663019934</v>
      </c>
      <c r="Q15" s="43">
        <f>+total!Q15*100/total!$B15</f>
        <v>0.35997289431524854</v>
      </c>
      <c r="R15" s="43">
        <f>+total!R15*100/total!$B15</f>
        <v>1.0372233124556889</v>
      </c>
      <c r="S15" s="43">
        <f>+total!S15*100/total!$B15</f>
        <v>0.1927167181753017</v>
      </c>
      <c r="T15" s="43">
        <f>+total!T15*100/total!$B15</f>
        <v>0.11320148689565486</v>
      </c>
      <c r="U15" s="44">
        <f>+total!U15*100/total!$B15</f>
        <v>0.10575917460839727</v>
      </c>
    </row>
    <row r="16" spans="1:21" ht="12.75" customHeight="1">
      <c r="A16" s="29" t="s">
        <v>16</v>
      </c>
      <c r="B16" s="34">
        <f>+total!B16*100/total!$B16</f>
        <v>100</v>
      </c>
      <c r="C16" s="42">
        <f>+total!C16*100/total!$B16</f>
        <v>9.579055196893536</v>
      </c>
      <c r="D16" s="43">
        <f>+total!D16*100/total!$B16</f>
        <v>0.8671415298854135</v>
      </c>
      <c r="E16" s="43">
        <f>+total!E16*100/total!$B16</f>
        <v>0.4526288205445839</v>
      </c>
      <c r="F16" s="43">
        <f>+total!F16*100/total!$B16</f>
        <v>1.4102961145389141</v>
      </c>
      <c r="G16" s="43">
        <f>+total!G16*100/total!$B16</f>
        <v>1.055339828953951</v>
      </c>
      <c r="H16" s="43">
        <f>+total!H16*100/total!$B16</f>
        <v>0.2096386116206494</v>
      </c>
      <c r="I16" s="43">
        <f>+total!I16*100/total!$B16</f>
        <v>1.355504204683517</v>
      </c>
      <c r="J16" s="43">
        <f>+total!J16*100/total!$B16</f>
        <v>3.459037091740715</v>
      </c>
      <c r="K16" s="43">
        <f>+total!K16*100/total!$B16</f>
        <v>4.459585010839269</v>
      </c>
      <c r="L16" s="43">
        <f>+total!L16*100/total!$B16</f>
        <v>12.475879648378875</v>
      </c>
      <c r="M16" s="43">
        <f>+total!M16*100/total!$B16</f>
        <v>0.5193320151511542</v>
      </c>
      <c r="N16" s="43">
        <f>+total!N16*100/total!$B16</f>
        <v>1.0362817733520737</v>
      </c>
      <c r="O16" s="43">
        <f>+total!O16*100/total!$B16</f>
        <v>6.648879148104915</v>
      </c>
      <c r="P16" s="43">
        <f>+total!P16*100/total!$B16</f>
        <v>53.793744193248685</v>
      </c>
      <c r="Q16" s="43">
        <f>+total!Q16*100/total!$B16</f>
        <v>0.7003835433689878</v>
      </c>
      <c r="R16" s="43">
        <f>+total!R16*100/total!$B16</f>
        <v>1.315005836529528</v>
      </c>
      <c r="S16" s="43">
        <f>+total!S16*100/total!$B16</f>
        <v>0.28587083402815827</v>
      </c>
      <c r="T16" s="43">
        <f>+total!T16*100/total!$B16</f>
        <v>0.12625961836243657</v>
      </c>
      <c r="U16" s="44">
        <f>+total!U16*100/total!$B16</f>
        <v>0.2501369797746385</v>
      </c>
    </row>
    <row r="17" spans="1:21" ht="12.75" customHeight="1">
      <c r="A17" s="29" t="s">
        <v>17</v>
      </c>
      <c r="B17" s="34">
        <f>+total!B17*100/total!$B17</f>
        <v>100</v>
      </c>
      <c r="C17" s="42">
        <f>+total!C17*100/total!$B17</f>
        <v>2.887016229712859</v>
      </c>
      <c r="D17" s="43">
        <f>+total!D17*100/total!$B17</f>
        <v>2.8441011235955056</v>
      </c>
      <c r="E17" s="43">
        <f>+total!E17*100/total!$B17</f>
        <v>0.5617977528089888</v>
      </c>
      <c r="F17" s="43">
        <f>+total!F17*100/total!$B17</f>
        <v>0.47596754057428214</v>
      </c>
      <c r="G17" s="43">
        <f>+total!G17*100/total!$B17</f>
        <v>0.6827403245942572</v>
      </c>
      <c r="H17" s="43">
        <f>+total!H17*100/total!$B17</f>
        <v>0.44085518102372034</v>
      </c>
      <c r="I17" s="43">
        <f>+total!I17*100/total!$B17</f>
        <v>1.591760299625468</v>
      </c>
      <c r="J17" s="43">
        <f>+total!J17*100/total!$B17</f>
        <v>0.6554307116104869</v>
      </c>
      <c r="K17" s="43">
        <f>+total!K17*100/total!$B17</f>
        <v>3.09769038701623</v>
      </c>
      <c r="L17" s="43">
        <f>+total!L17*100/total!$B17</f>
        <v>2.0287141073657926</v>
      </c>
      <c r="M17" s="43">
        <f>+total!M17*100/total!$B17</f>
        <v>0.397940074906367</v>
      </c>
      <c r="N17" s="43">
        <f>+total!N17*100/total!$B17</f>
        <v>0.8700062421972534</v>
      </c>
      <c r="O17" s="43">
        <f>+total!O17*100/total!$B17</f>
        <v>3.9091760299625467</v>
      </c>
      <c r="P17" s="43">
        <f>+total!P17*100/total!$B17</f>
        <v>0.7880774032459426</v>
      </c>
      <c r="Q17" s="43">
        <f>+total!Q17*100/total!$B17</f>
        <v>70.62656054931335</v>
      </c>
      <c r="R17" s="43">
        <f>+total!R17*100/total!$B17</f>
        <v>4.927434456928839</v>
      </c>
      <c r="S17" s="43">
        <f>+total!S17*100/total!$B17</f>
        <v>3.093789013732834</v>
      </c>
      <c r="T17" s="43">
        <f>+total!T17*100/total!$B17</f>
        <v>0.0780274656679151</v>
      </c>
      <c r="U17" s="44">
        <f>+total!U17*100/total!$B17</f>
        <v>0.04291510611735331</v>
      </c>
    </row>
    <row r="18" spans="1:21" ht="12">
      <c r="A18" s="29" t="s">
        <v>18</v>
      </c>
      <c r="B18" s="34">
        <f>+total!B18*100/total!$B18</f>
        <v>100</v>
      </c>
      <c r="C18" s="42">
        <f>+total!C18*100/total!$B18</f>
        <v>2.1568173039783702</v>
      </c>
      <c r="D18" s="43">
        <f>+total!D18*100/total!$B18</f>
        <v>0.6906141367323291</v>
      </c>
      <c r="E18" s="43">
        <f>+total!E18*100/total!$B18</f>
        <v>0.6658941676322905</v>
      </c>
      <c r="F18" s="43">
        <f>+total!F18*100/total!$B18</f>
        <v>0.6164542294322132</v>
      </c>
      <c r="G18" s="43">
        <f>+total!G18*100/total!$B18</f>
        <v>1.015063731170336</v>
      </c>
      <c r="H18" s="43">
        <f>+total!H18*100/total!$B18</f>
        <v>3.873310158362302</v>
      </c>
      <c r="I18" s="43">
        <f>+total!I18*100/total!$B18</f>
        <v>4.571649285438393</v>
      </c>
      <c r="J18" s="43">
        <f>+total!J18*100/total!$B18</f>
        <v>0.5654692931633836</v>
      </c>
      <c r="K18" s="43">
        <f>+total!K18*100/total!$B18</f>
        <v>2.6882966396292005</v>
      </c>
      <c r="L18" s="43">
        <f>+total!L18*100/total!$B18</f>
        <v>1.9559675550405562</v>
      </c>
      <c r="M18" s="43">
        <f>+total!M18*100/total!$B18</f>
        <v>0.8559289300888374</v>
      </c>
      <c r="N18" s="43">
        <f>+total!N18*100/total!$B18</f>
        <v>1.5465430668211664</v>
      </c>
      <c r="O18" s="43">
        <f>+total!O18*100/total!$B18</f>
        <v>4.092699884125145</v>
      </c>
      <c r="P18" s="43">
        <f>+total!P18*100/total!$B18</f>
        <v>0.4171494785631518</v>
      </c>
      <c r="Q18" s="43">
        <f>+total!Q18*100/total!$B18</f>
        <v>2.193897257628428</v>
      </c>
      <c r="R18" s="43">
        <f>+total!R18*100/total!$B18</f>
        <v>70.35766705291618</v>
      </c>
      <c r="S18" s="43">
        <f>+total!S18*100/total!$B18</f>
        <v>1.66396292004635</v>
      </c>
      <c r="T18" s="43">
        <f>+total!T18*100/total!$B18</f>
        <v>0.03862495171881035</v>
      </c>
      <c r="U18" s="44">
        <f>+total!U18*100/total!$B18</f>
        <v>0.03398995751255311</v>
      </c>
    </row>
    <row r="19" spans="1:21" ht="11.25" customHeight="1">
      <c r="A19" s="29" t="s">
        <v>1</v>
      </c>
      <c r="B19" s="34">
        <f>+total!B19*100/total!$B19</f>
        <v>100</v>
      </c>
      <c r="C19" s="42">
        <f>+total!C19*100/total!$B19</f>
        <v>3.3206502940159113</v>
      </c>
      <c r="D19" s="43">
        <f>+total!D19*100/total!$B19</f>
        <v>3.12175717744725</v>
      </c>
      <c r="E19" s="43">
        <f>+total!E19*100/total!$B19</f>
        <v>1.0204081632653061</v>
      </c>
      <c r="F19" s="43">
        <f>+total!F19*100/total!$B19</f>
        <v>0.5102040816326531</v>
      </c>
      <c r="G19" s="43">
        <f>+total!G19*100/total!$B19</f>
        <v>1.089588377723971</v>
      </c>
      <c r="H19" s="43">
        <f>+total!H19*100/total!$B19</f>
        <v>1.1587685921826358</v>
      </c>
      <c r="I19" s="43">
        <f>+total!I19*100/total!$B19</f>
        <v>4.816672431684538</v>
      </c>
      <c r="J19" s="43">
        <f>+total!J19*100/total!$B19</f>
        <v>0.8561051539259772</v>
      </c>
      <c r="K19" s="43">
        <f>+total!K19*100/total!$B19</f>
        <v>4.808024904877205</v>
      </c>
      <c r="L19" s="43">
        <f>+total!L19*100/total!$B19</f>
        <v>3.182289865098582</v>
      </c>
      <c r="M19" s="43">
        <f>+total!M19*100/total!$B19</f>
        <v>0.5620892424766517</v>
      </c>
      <c r="N19" s="43">
        <f>+total!N19*100/total!$B19</f>
        <v>1.4614320304392943</v>
      </c>
      <c r="O19" s="43">
        <f>+total!O19*100/total!$B19</f>
        <v>5.430646835005189</v>
      </c>
      <c r="P19" s="43">
        <f>+total!P19*100/total!$B19</f>
        <v>0.7955724662746455</v>
      </c>
      <c r="Q19" s="43">
        <f>+total!Q19*100/total!$B19</f>
        <v>8.7772397094431</v>
      </c>
      <c r="R19" s="43">
        <f>+total!R19*100/total!$B19</f>
        <v>9.105845728121757</v>
      </c>
      <c r="S19" s="43">
        <f>+total!S19*100/total!$B19</f>
        <v>49.78381182981667</v>
      </c>
      <c r="T19" s="43">
        <f>+total!T19*100/total!$B19</f>
        <v>0.051885160843998614</v>
      </c>
      <c r="U19" s="44">
        <f>+total!U19*100/total!$B19</f>
        <v>0.14700795572466274</v>
      </c>
    </row>
    <row r="20" spans="1:21" ht="12">
      <c r="A20" s="29" t="s">
        <v>19</v>
      </c>
      <c r="B20" s="34">
        <f>+total!B20*100/total!$B20</f>
        <v>100</v>
      </c>
      <c r="C20" s="42">
        <f>+total!C20*100/total!$B20</f>
        <v>59.07692307692308</v>
      </c>
      <c r="D20" s="43">
        <f>+total!D20*100/total!$B20</f>
        <v>1.2692307692307692</v>
      </c>
      <c r="E20" s="43">
        <f>+total!E20*100/total!$B20</f>
        <v>0.38461538461538464</v>
      </c>
      <c r="F20" s="43">
        <f>+total!F20*100/total!$B20</f>
        <v>2.3076923076923075</v>
      </c>
      <c r="G20" s="43">
        <f>+total!G20*100/total!$B20</f>
        <v>3.6538461538461537</v>
      </c>
      <c r="H20" s="43">
        <f>+total!H20*100/total!$B20</f>
        <v>0.23076923076923078</v>
      </c>
      <c r="I20" s="43">
        <f>+total!I20*100/total!$B20</f>
        <v>3.1923076923076925</v>
      </c>
      <c r="J20" s="43">
        <f>+total!J20*100/total!$B20</f>
        <v>2.4615384615384617</v>
      </c>
      <c r="K20" s="43">
        <f>+total!K20*100/total!$B20</f>
        <v>4.8076923076923075</v>
      </c>
      <c r="L20" s="43">
        <f>+total!L20*100/total!$B20</f>
        <v>4.6923076923076925</v>
      </c>
      <c r="M20" s="43">
        <f>+total!M20*100/total!$B20</f>
        <v>1.0769230769230769</v>
      </c>
      <c r="N20" s="43">
        <f>+total!N20*100/total!$B20</f>
        <v>1.4615384615384615</v>
      </c>
      <c r="O20" s="43">
        <f>+total!O20*100/total!$B20</f>
        <v>9.884615384615385</v>
      </c>
      <c r="P20" s="43">
        <f>+total!P20*100/total!$B20</f>
        <v>1.7307692307692308</v>
      </c>
      <c r="Q20" s="43">
        <f>+total!Q20*100/total!$B20</f>
        <v>0.34615384615384615</v>
      </c>
      <c r="R20" s="43">
        <f>+total!R20*100/total!$B20</f>
        <v>0.9615384615384616</v>
      </c>
      <c r="S20" s="43">
        <f>+total!S20*100/total!$B20</f>
        <v>0.23076923076923078</v>
      </c>
      <c r="T20" s="43">
        <f>+total!T20*100/total!$B20</f>
        <v>0</v>
      </c>
      <c r="U20" s="44">
        <f>+total!U20*100/total!$B20</f>
        <v>2.230769230769231</v>
      </c>
    </row>
    <row r="21" spans="1:21" ht="12">
      <c r="A21" s="30" t="s">
        <v>2</v>
      </c>
      <c r="B21" s="35">
        <f>+total!B21*100/total!$B21</f>
        <v>100</v>
      </c>
      <c r="C21" s="45">
        <f>+total!C21*100/total!$B21</f>
        <v>41.51399930867611</v>
      </c>
      <c r="D21" s="46">
        <f>+total!D21*100/total!$B21</f>
        <v>1.4517801590044936</v>
      </c>
      <c r="E21" s="46">
        <f>+total!E21*100/total!$B21</f>
        <v>0.8641548565502938</v>
      </c>
      <c r="F21" s="46">
        <f>+total!F21*100/total!$B21</f>
        <v>2.661596958174905</v>
      </c>
      <c r="G21" s="46">
        <f>+total!G21*100/total!$B21</f>
        <v>9.885931558935361</v>
      </c>
      <c r="H21" s="46">
        <f>+total!H21*100/total!$B21</f>
        <v>0.41479433114414105</v>
      </c>
      <c r="I21" s="46">
        <f>+total!I21*100/total!$B21</f>
        <v>3.3874870376771518</v>
      </c>
      <c r="J21" s="46">
        <f>+total!J21*100/total!$B21</f>
        <v>2.5924645696508812</v>
      </c>
      <c r="K21" s="46">
        <f>+total!K21*100/total!$B21</f>
        <v>12.270998963014172</v>
      </c>
      <c r="L21" s="46">
        <f>+total!L21*100/total!$B21</f>
        <v>8.399585205668856</v>
      </c>
      <c r="M21" s="46">
        <f>+total!M21*100/total!$B21</f>
        <v>0.9332872450743174</v>
      </c>
      <c r="N21" s="46">
        <f>+total!N21*100/total!$B21</f>
        <v>1.3135153819564467</v>
      </c>
      <c r="O21" s="46">
        <f>+total!O21*100/total!$B21</f>
        <v>8.67611475976495</v>
      </c>
      <c r="P21" s="46">
        <f>+total!P21*100/total!$B21</f>
        <v>2.073971655720705</v>
      </c>
      <c r="Q21" s="46">
        <f>+total!Q21*100/total!$B21</f>
        <v>0.5184929139301763</v>
      </c>
      <c r="R21" s="46">
        <f>+total!R21*100/total!$B21</f>
        <v>1.1061182163843761</v>
      </c>
      <c r="S21" s="46">
        <f>+total!S21*100/total!$B21</f>
        <v>0.27652955409609403</v>
      </c>
      <c r="T21" s="46">
        <f>+total!T21*100/total!$B21</f>
        <v>1.6591773245765642</v>
      </c>
      <c r="U21" s="47">
        <f>+total!U21*100/total!$B21</f>
        <v>0</v>
      </c>
    </row>
  </sheetData>
  <printOptions/>
  <pageMargins left="0.5905511811023623" right="0.5905511811023623" top="0.5905511811023623" bottom="0.5905511811023623" header="0" footer="0.5118110236220472"/>
  <pageSetup horizontalDpi="300" verticalDpi="300" orientation="landscape" paperSize="9" scale="80" r:id="rId1"/>
  <headerFooter alignWithMargins="0">
    <oddFooter>&amp;R&amp;9&amp;A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showZeros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5.140625" style="1" bestFit="1" customWidth="1"/>
    <col min="2" max="2" width="8.28125" style="1" customWidth="1"/>
    <col min="3" max="21" width="7.28125" style="1" customWidth="1"/>
    <col min="22" max="16384" width="11.57421875" style="1" customWidth="1"/>
  </cols>
  <sheetData>
    <row r="1" spans="1:21" ht="67.5" customHeight="1">
      <c r="A1" s="31" t="s">
        <v>5</v>
      </c>
      <c r="B1" s="23" t="s">
        <v>3</v>
      </c>
      <c r="C1" s="24" t="s">
        <v>6</v>
      </c>
      <c r="D1" s="25" t="s">
        <v>7</v>
      </c>
      <c r="E1" s="25" t="s">
        <v>8</v>
      </c>
      <c r="F1" s="25" t="s">
        <v>9</v>
      </c>
      <c r="G1" s="25" t="s">
        <v>10</v>
      </c>
      <c r="H1" s="25" t="s">
        <v>0</v>
      </c>
      <c r="I1" s="25" t="s">
        <v>11</v>
      </c>
      <c r="J1" s="25" t="s">
        <v>20</v>
      </c>
      <c r="K1" s="25" t="s">
        <v>12</v>
      </c>
      <c r="L1" s="25" t="s">
        <v>21</v>
      </c>
      <c r="M1" s="25" t="s">
        <v>13</v>
      </c>
      <c r="N1" s="25" t="s">
        <v>14</v>
      </c>
      <c r="O1" s="25" t="s">
        <v>15</v>
      </c>
      <c r="P1" s="25" t="s">
        <v>16</v>
      </c>
      <c r="Q1" s="25" t="s">
        <v>17</v>
      </c>
      <c r="R1" s="25" t="s">
        <v>18</v>
      </c>
      <c r="S1" s="25" t="s">
        <v>1</v>
      </c>
      <c r="T1" s="25" t="s">
        <v>19</v>
      </c>
      <c r="U1" s="26" t="s">
        <v>2</v>
      </c>
    </row>
    <row r="2" spans="1:21" ht="12">
      <c r="A2" s="27" t="s">
        <v>4</v>
      </c>
      <c r="B2" s="2">
        <f>+SUM(C2:U2)</f>
        <v>1226525</v>
      </c>
      <c r="C2" s="3">
        <f>+SUM(C3:C21)</f>
        <v>187383</v>
      </c>
      <c r="D2" s="4">
        <f aca="true" t="shared" si="0" ref="D2:U2">+SUM(D3:D21)</f>
        <v>27542</v>
      </c>
      <c r="E2" s="4">
        <f t="shared" si="0"/>
        <v>23578</v>
      </c>
      <c r="F2" s="4">
        <f t="shared" si="0"/>
        <v>37269</v>
      </c>
      <c r="G2" s="4">
        <f t="shared" si="0"/>
        <v>66798</v>
      </c>
      <c r="H2" s="4">
        <f t="shared" si="0"/>
        <v>19609</v>
      </c>
      <c r="I2" s="4">
        <f t="shared" si="0"/>
        <v>73253</v>
      </c>
      <c r="J2" s="4">
        <f t="shared" si="0"/>
        <v>65788</v>
      </c>
      <c r="K2" s="4">
        <f t="shared" si="0"/>
        <v>216034</v>
      </c>
      <c r="L2" s="4">
        <f t="shared" si="0"/>
        <v>133167</v>
      </c>
      <c r="M2" s="4">
        <f t="shared" si="0"/>
        <v>24010</v>
      </c>
      <c r="N2" s="4">
        <f t="shared" si="0"/>
        <v>76611</v>
      </c>
      <c r="O2" s="4">
        <f t="shared" si="0"/>
        <v>171420</v>
      </c>
      <c r="P2" s="4">
        <f t="shared" si="0"/>
        <v>26124</v>
      </c>
      <c r="Q2" s="4">
        <f t="shared" si="0"/>
        <v>18691</v>
      </c>
      <c r="R2" s="4">
        <f t="shared" si="0"/>
        <v>46187</v>
      </c>
      <c r="S2" s="4">
        <f t="shared" si="0"/>
        <v>7972</v>
      </c>
      <c r="T2" s="4">
        <f t="shared" si="0"/>
        <v>2496</v>
      </c>
      <c r="U2" s="5">
        <f t="shared" si="0"/>
        <v>2593</v>
      </c>
    </row>
    <row r="3" spans="1:21" ht="11.25" customHeight="1">
      <c r="A3" s="28" t="s">
        <v>6</v>
      </c>
      <c r="B3" s="6">
        <f aca="true" t="shared" si="1" ref="B3:B21">+SUM(C3:U3)</f>
        <v>189832</v>
      </c>
      <c r="C3" s="9">
        <v>144553</v>
      </c>
      <c r="D3" s="10">
        <v>894</v>
      </c>
      <c r="E3" s="10">
        <v>555</v>
      </c>
      <c r="F3" s="10">
        <v>3669</v>
      </c>
      <c r="G3" s="10">
        <v>3380</v>
      </c>
      <c r="H3" s="10">
        <v>376</v>
      </c>
      <c r="I3" s="10">
        <v>1546</v>
      </c>
      <c r="J3" s="10">
        <v>2537</v>
      </c>
      <c r="K3" s="10">
        <v>7697</v>
      </c>
      <c r="L3" s="10">
        <v>4452</v>
      </c>
      <c r="M3" s="10">
        <v>1751</v>
      </c>
      <c r="N3" s="10">
        <v>1608</v>
      </c>
      <c r="O3" s="10">
        <v>9778</v>
      </c>
      <c r="P3" s="10">
        <v>2354</v>
      </c>
      <c r="Q3" s="10">
        <v>542</v>
      </c>
      <c r="R3" s="10">
        <v>1092</v>
      </c>
      <c r="S3" s="10">
        <v>218</v>
      </c>
      <c r="T3" s="10">
        <v>1592</v>
      </c>
      <c r="U3" s="11">
        <v>1238</v>
      </c>
    </row>
    <row r="4" spans="1:21" ht="11.25" customHeight="1">
      <c r="A4" s="29" t="s">
        <v>7</v>
      </c>
      <c r="B4" s="7">
        <f t="shared" si="1"/>
        <v>27913</v>
      </c>
      <c r="C4" s="12">
        <v>796</v>
      </c>
      <c r="D4" s="13">
        <v>17013</v>
      </c>
      <c r="E4" s="13">
        <v>167</v>
      </c>
      <c r="F4" s="13">
        <v>293</v>
      </c>
      <c r="G4" s="13">
        <v>441</v>
      </c>
      <c r="H4" s="13">
        <v>108</v>
      </c>
      <c r="I4" s="13">
        <v>622</v>
      </c>
      <c r="J4" s="13">
        <v>427</v>
      </c>
      <c r="K4" s="13">
        <v>3096</v>
      </c>
      <c r="L4" s="13">
        <v>1665</v>
      </c>
      <c r="M4" s="13">
        <v>147</v>
      </c>
      <c r="N4" s="13">
        <v>271</v>
      </c>
      <c r="O4" s="13">
        <v>1470</v>
      </c>
      <c r="P4" s="13">
        <v>135</v>
      </c>
      <c r="Q4" s="13">
        <v>596</v>
      </c>
      <c r="R4" s="13">
        <v>329</v>
      </c>
      <c r="S4" s="13">
        <v>260</v>
      </c>
      <c r="T4" s="13">
        <v>26</v>
      </c>
      <c r="U4" s="14">
        <v>51</v>
      </c>
    </row>
    <row r="5" spans="1:21" ht="11.25" customHeight="1">
      <c r="A5" s="29" t="s">
        <v>8</v>
      </c>
      <c r="B5" s="7">
        <f t="shared" si="1"/>
        <v>24253</v>
      </c>
      <c r="C5" s="12">
        <v>557</v>
      </c>
      <c r="D5" s="13">
        <v>130</v>
      </c>
      <c r="E5" s="13">
        <v>15436</v>
      </c>
      <c r="F5" s="13">
        <v>376</v>
      </c>
      <c r="G5" s="13">
        <v>550</v>
      </c>
      <c r="H5" s="13">
        <v>419</v>
      </c>
      <c r="I5" s="13">
        <v>1484</v>
      </c>
      <c r="J5" s="13">
        <v>211</v>
      </c>
      <c r="K5" s="13">
        <v>725</v>
      </c>
      <c r="L5" s="13">
        <v>664</v>
      </c>
      <c r="M5" s="13">
        <v>115</v>
      </c>
      <c r="N5" s="13">
        <v>1045</v>
      </c>
      <c r="O5" s="13">
        <v>1863</v>
      </c>
      <c r="P5" s="13">
        <v>116</v>
      </c>
      <c r="Q5" s="13">
        <v>153</v>
      </c>
      <c r="R5" s="13">
        <v>321</v>
      </c>
      <c r="S5" s="13">
        <v>61</v>
      </c>
      <c r="T5" s="13">
        <v>11</v>
      </c>
      <c r="U5" s="14">
        <v>16</v>
      </c>
    </row>
    <row r="6" spans="1:21" ht="11.25" customHeight="1">
      <c r="A6" s="29" t="s">
        <v>9</v>
      </c>
      <c r="B6" s="7">
        <f t="shared" si="1"/>
        <v>37536</v>
      </c>
      <c r="C6" s="12">
        <v>3602</v>
      </c>
      <c r="D6" s="13">
        <v>270</v>
      </c>
      <c r="E6" s="13">
        <v>404</v>
      </c>
      <c r="F6" s="13">
        <v>20550</v>
      </c>
      <c r="G6" s="13">
        <v>652</v>
      </c>
      <c r="H6" s="13">
        <v>151</v>
      </c>
      <c r="I6" s="13">
        <v>642</v>
      </c>
      <c r="J6" s="13">
        <v>671</v>
      </c>
      <c r="K6" s="13">
        <v>3636</v>
      </c>
      <c r="L6" s="13">
        <v>2437</v>
      </c>
      <c r="M6" s="13">
        <v>543</v>
      </c>
      <c r="N6" s="13">
        <v>927</v>
      </c>
      <c r="O6" s="13">
        <v>2087</v>
      </c>
      <c r="P6" s="13">
        <v>402</v>
      </c>
      <c r="Q6" s="13">
        <v>97</v>
      </c>
      <c r="R6" s="13">
        <v>304</v>
      </c>
      <c r="S6" s="13">
        <v>59</v>
      </c>
      <c r="T6" s="13">
        <v>32</v>
      </c>
      <c r="U6" s="14">
        <v>70</v>
      </c>
    </row>
    <row r="7" spans="1:21" ht="11.25" customHeight="1">
      <c r="A7" s="29" t="s">
        <v>10</v>
      </c>
      <c r="B7" s="7">
        <f t="shared" si="1"/>
        <v>70124</v>
      </c>
      <c r="C7" s="12">
        <v>3869</v>
      </c>
      <c r="D7" s="13">
        <v>363</v>
      </c>
      <c r="E7" s="13">
        <v>683</v>
      </c>
      <c r="F7" s="13">
        <v>710</v>
      </c>
      <c r="G7" s="13">
        <v>50514</v>
      </c>
      <c r="H7" s="13">
        <v>305</v>
      </c>
      <c r="I7" s="13">
        <v>1091</v>
      </c>
      <c r="J7" s="13">
        <v>647</v>
      </c>
      <c r="K7" s="13">
        <v>2150</v>
      </c>
      <c r="L7" s="13">
        <v>1531</v>
      </c>
      <c r="M7" s="13">
        <v>399</v>
      </c>
      <c r="N7" s="13">
        <v>2754</v>
      </c>
      <c r="O7" s="13">
        <v>3424</v>
      </c>
      <c r="P7" s="13">
        <v>386</v>
      </c>
      <c r="Q7" s="13">
        <v>193</v>
      </c>
      <c r="R7" s="13">
        <v>581</v>
      </c>
      <c r="S7" s="13">
        <v>98</v>
      </c>
      <c r="T7" s="13">
        <v>106</v>
      </c>
      <c r="U7" s="14">
        <v>320</v>
      </c>
    </row>
    <row r="8" spans="1:21" ht="11.25" customHeight="1">
      <c r="A8" s="29" t="s">
        <v>0</v>
      </c>
      <c r="B8" s="7">
        <f t="shared" si="1"/>
        <v>19338</v>
      </c>
      <c r="C8" s="12">
        <v>366</v>
      </c>
      <c r="D8" s="13">
        <v>86</v>
      </c>
      <c r="E8" s="13">
        <v>465</v>
      </c>
      <c r="F8" s="13">
        <v>132</v>
      </c>
      <c r="G8" s="13">
        <v>278</v>
      </c>
      <c r="H8" s="13">
        <v>12990</v>
      </c>
      <c r="I8" s="13">
        <v>844</v>
      </c>
      <c r="J8" s="13">
        <v>130</v>
      </c>
      <c r="K8" s="13">
        <v>362</v>
      </c>
      <c r="L8" s="13">
        <v>307</v>
      </c>
      <c r="M8" s="13">
        <v>78</v>
      </c>
      <c r="N8" s="13">
        <v>240</v>
      </c>
      <c r="O8" s="13">
        <v>1046</v>
      </c>
      <c r="P8" s="13">
        <v>50</v>
      </c>
      <c r="Q8" s="13">
        <v>117</v>
      </c>
      <c r="R8" s="13">
        <v>1758</v>
      </c>
      <c r="S8" s="13">
        <v>83</v>
      </c>
      <c r="T8" s="13">
        <v>4</v>
      </c>
      <c r="U8" s="14">
        <v>2</v>
      </c>
    </row>
    <row r="9" spans="1:21" ht="11.25" customHeight="1">
      <c r="A9" s="29" t="s">
        <v>11</v>
      </c>
      <c r="B9" s="7">
        <f t="shared" si="1"/>
        <v>74173</v>
      </c>
      <c r="C9" s="12">
        <v>1481</v>
      </c>
      <c r="D9" s="13">
        <v>716</v>
      </c>
      <c r="E9" s="13">
        <v>1440</v>
      </c>
      <c r="F9" s="13">
        <v>582</v>
      </c>
      <c r="G9" s="13">
        <v>972</v>
      </c>
      <c r="H9" s="13">
        <v>934</v>
      </c>
      <c r="I9" s="13">
        <v>48182</v>
      </c>
      <c r="J9" s="13">
        <v>1076</v>
      </c>
      <c r="K9" s="13">
        <v>1975</v>
      </c>
      <c r="L9" s="13">
        <v>1696</v>
      </c>
      <c r="M9" s="13">
        <v>799</v>
      </c>
      <c r="N9" s="13">
        <v>1655</v>
      </c>
      <c r="O9" s="13">
        <v>9126</v>
      </c>
      <c r="P9" s="13">
        <v>349</v>
      </c>
      <c r="Q9" s="13">
        <v>434</v>
      </c>
      <c r="R9" s="13">
        <v>2194</v>
      </c>
      <c r="S9" s="13">
        <v>434</v>
      </c>
      <c r="T9" s="13">
        <v>61</v>
      </c>
      <c r="U9" s="14">
        <v>67</v>
      </c>
    </row>
    <row r="10" spans="1:21" ht="11.25" customHeight="1">
      <c r="A10" s="29" t="s">
        <v>20</v>
      </c>
      <c r="B10" s="7">
        <f t="shared" si="1"/>
        <v>58567</v>
      </c>
      <c r="C10" s="12">
        <v>2285</v>
      </c>
      <c r="D10" s="13">
        <v>378</v>
      </c>
      <c r="E10" s="13">
        <v>233</v>
      </c>
      <c r="F10" s="13">
        <v>569</v>
      </c>
      <c r="G10" s="13">
        <v>553</v>
      </c>
      <c r="H10" s="13">
        <v>133</v>
      </c>
      <c r="I10" s="13">
        <v>986</v>
      </c>
      <c r="J10" s="13">
        <v>29670</v>
      </c>
      <c r="K10" s="13">
        <v>1441</v>
      </c>
      <c r="L10" s="13">
        <v>4447</v>
      </c>
      <c r="M10" s="13">
        <v>784</v>
      </c>
      <c r="N10" s="13">
        <v>413</v>
      </c>
      <c r="O10" s="13">
        <v>15341</v>
      </c>
      <c r="P10" s="13">
        <v>830</v>
      </c>
      <c r="Q10" s="13">
        <v>117</v>
      </c>
      <c r="R10" s="13">
        <v>235</v>
      </c>
      <c r="S10" s="13">
        <v>59</v>
      </c>
      <c r="T10" s="13">
        <v>39</v>
      </c>
      <c r="U10" s="14">
        <v>54</v>
      </c>
    </row>
    <row r="11" spans="1:21" ht="11.25" customHeight="1">
      <c r="A11" s="29" t="s">
        <v>12</v>
      </c>
      <c r="B11" s="7">
        <f t="shared" si="1"/>
        <v>216684</v>
      </c>
      <c r="C11" s="12">
        <v>8193</v>
      </c>
      <c r="D11" s="13">
        <v>3277</v>
      </c>
      <c r="E11" s="13">
        <v>621</v>
      </c>
      <c r="F11" s="13">
        <v>3548</v>
      </c>
      <c r="G11" s="13">
        <v>1792</v>
      </c>
      <c r="H11" s="13">
        <v>387</v>
      </c>
      <c r="I11" s="13">
        <v>2112</v>
      </c>
      <c r="J11" s="13">
        <v>1539</v>
      </c>
      <c r="K11" s="13">
        <v>179685</v>
      </c>
      <c r="L11" s="13">
        <v>4630</v>
      </c>
      <c r="M11" s="13">
        <v>1564</v>
      </c>
      <c r="N11" s="13">
        <v>2473</v>
      </c>
      <c r="O11" s="13">
        <v>3904</v>
      </c>
      <c r="P11" s="13">
        <v>919</v>
      </c>
      <c r="Q11" s="13">
        <v>480</v>
      </c>
      <c r="R11" s="13">
        <v>926</v>
      </c>
      <c r="S11" s="13">
        <v>255</v>
      </c>
      <c r="T11" s="13">
        <v>133</v>
      </c>
      <c r="U11" s="14">
        <v>246</v>
      </c>
    </row>
    <row r="12" spans="1:21" ht="12">
      <c r="A12" s="29" t="s">
        <v>21</v>
      </c>
      <c r="B12" s="7">
        <f t="shared" si="1"/>
        <v>133834</v>
      </c>
      <c r="C12" s="12">
        <v>4495</v>
      </c>
      <c r="D12" s="13">
        <v>1656</v>
      </c>
      <c r="E12" s="13">
        <v>608</v>
      </c>
      <c r="F12" s="13">
        <v>2427</v>
      </c>
      <c r="G12" s="13">
        <v>1320</v>
      </c>
      <c r="H12" s="13">
        <v>289</v>
      </c>
      <c r="I12" s="13">
        <v>1594</v>
      </c>
      <c r="J12" s="13">
        <v>4488</v>
      </c>
      <c r="K12" s="13">
        <v>5186</v>
      </c>
      <c r="L12" s="13">
        <v>99317</v>
      </c>
      <c r="M12" s="13">
        <v>624</v>
      </c>
      <c r="N12" s="13">
        <v>1094</v>
      </c>
      <c r="O12" s="13">
        <v>5929</v>
      </c>
      <c r="P12" s="13">
        <v>3033</v>
      </c>
      <c r="Q12" s="13">
        <v>412</v>
      </c>
      <c r="R12" s="13">
        <v>880</v>
      </c>
      <c r="S12" s="13">
        <v>210</v>
      </c>
      <c r="T12" s="13">
        <v>109</v>
      </c>
      <c r="U12" s="14">
        <v>163</v>
      </c>
    </row>
    <row r="13" spans="1:21" ht="12">
      <c r="A13" s="29" t="s">
        <v>13</v>
      </c>
      <c r="B13" s="7">
        <f t="shared" si="1"/>
        <v>23740</v>
      </c>
      <c r="C13" s="12">
        <v>1901</v>
      </c>
      <c r="D13" s="13">
        <v>172</v>
      </c>
      <c r="E13" s="13">
        <v>101</v>
      </c>
      <c r="F13" s="13">
        <v>475</v>
      </c>
      <c r="G13" s="13">
        <v>291</v>
      </c>
      <c r="H13" s="13">
        <v>67</v>
      </c>
      <c r="I13" s="13">
        <v>839</v>
      </c>
      <c r="J13" s="13">
        <v>940</v>
      </c>
      <c r="K13" s="13">
        <v>1289</v>
      </c>
      <c r="L13" s="13">
        <v>529</v>
      </c>
      <c r="M13" s="13">
        <v>12971</v>
      </c>
      <c r="N13" s="13">
        <v>141</v>
      </c>
      <c r="O13" s="13">
        <v>3317</v>
      </c>
      <c r="P13" s="13">
        <v>126</v>
      </c>
      <c r="Q13" s="13">
        <v>94</v>
      </c>
      <c r="R13" s="13">
        <v>378</v>
      </c>
      <c r="S13" s="13">
        <v>55</v>
      </c>
      <c r="T13" s="13">
        <v>29</v>
      </c>
      <c r="U13" s="14">
        <v>25</v>
      </c>
    </row>
    <row r="14" spans="1:21" ht="12">
      <c r="A14" s="29" t="s">
        <v>14</v>
      </c>
      <c r="B14" s="7">
        <f t="shared" si="1"/>
        <v>75495</v>
      </c>
      <c r="C14" s="12">
        <v>1440</v>
      </c>
      <c r="D14" s="13">
        <v>251</v>
      </c>
      <c r="E14" s="13">
        <v>870</v>
      </c>
      <c r="F14" s="13">
        <v>800</v>
      </c>
      <c r="G14" s="13">
        <v>1772</v>
      </c>
      <c r="H14" s="13">
        <v>246</v>
      </c>
      <c r="I14" s="13">
        <v>1474</v>
      </c>
      <c r="J14" s="13">
        <v>498</v>
      </c>
      <c r="K14" s="13">
        <v>2314</v>
      </c>
      <c r="L14" s="13">
        <v>1065</v>
      </c>
      <c r="M14" s="13">
        <v>178</v>
      </c>
      <c r="N14" s="13">
        <v>59769</v>
      </c>
      <c r="O14" s="13">
        <v>3427</v>
      </c>
      <c r="P14" s="13">
        <v>273</v>
      </c>
      <c r="Q14" s="13">
        <v>210</v>
      </c>
      <c r="R14" s="13">
        <v>734</v>
      </c>
      <c r="S14" s="13">
        <v>108</v>
      </c>
      <c r="T14" s="13">
        <v>36</v>
      </c>
      <c r="U14" s="14">
        <v>30</v>
      </c>
    </row>
    <row r="15" spans="1:21" ht="12">
      <c r="A15" s="29" t="s">
        <v>15</v>
      </c>
      <c r="B15" s="7">
        <f t="shared" si="1"/>
        <v>170472</v>
      </c>
      <c r="C15" s="12">
        <v>7627</v>
      </c>
      <c r="D15" s="13">
        <v>1031</v>
      </c>
      <c r="E15" s="13">
        <v>1378</v>
      </c>
      <c r="F15" s="13">
        <v>2217</v>
      </c>
      <c r="G15" s="13">
        <v>2940</v>
      </c>
      <c r="H15" s="13">
        <v>779</v>
      </c>
      <c r="I15" s="13">
        <v>8194</v>
      </c>
      <c r="J15" s="13">
        <v>21634</v>
      </c>
      <c r="K15" s="13">
        <v>3483</v>
      </c>
      <c r="L15" s="13">
        <v>5834</v>
      </c>
      <c r="M15" s="13">
        <v>3260</v>
      </c>
      <c r="N15" s="13">
        <v>2745</v>
      </c>
      <c r="O15" s="13">
        <v>105591</v>
      </c>
      <c r="P15" s="13">
        <v>1351</v>
      </c>
      <c r="Q15" s="13">
        <v>474</v>
      </c>
      <c r="R15" s="13">
        <v>1295</v>
      </c>
      <c r="S15" s="13">
        <v>270</v>
      </c>
      <c r="T15" s="13">
        <v>193</v>
      </c>
      <c r="U15" s="14">
        <v>176</v>
      </c>
    </row>
    <row r="16" spans="1:21" ht="12.75" customHeight="1">
      <c r="A16" s="29" t="s">
        <v>16</v>
      </c>
      <c r="B16" s="7">
        <f t="shared" si="1"/>
        <v>25514</v>
      </c>
      <c r="C16" s="12">
        <v>1992</v>
      </c>
      <c r="D16" s="13">
        <v>157</v>
      </c>
      <c r="E16" s="13">
        <v>104</v>
      </c>
      <c r="F16" s="13">
        <v>395</v>
      </c>
      <c r="G16" s="13">
        <v>292</v>
      </c>
      <c r="H16" s="13">
        <v>47</v>
      </c>
      <c r="I16" s="13">
        <v>242</v>
      </c>
      <c r="J16" s="13">
        <v>795</v>
      </c>
      <c r="K16" s="13">
        <v>821</v>
      </c>
      <c r="L16" s="13">
        <v>2922</v>
      </c>
      <c r="M16" s="13">
        <v>106</v>
      </c>
      <c r="N16" s="13">
        <v>269</v>
      </c>
      <c r="O16" s="13">
        <v>1578</v>
      </c>
      <c r="P16" s="13">
        <v>15476</v>
      </c>
      <c r="Q16" s="13">
        <v>63</v>
      </c>
      <c r="R16" s="13">
        <v>140</v>
      </c>
      <c r="S16" s="13">
        <v>26</v>
      </c>
      <c r="T16" s="13">
        <v>39</v>
      </c>
      <c r="U16" s="14">
        <v>50</v>
      </c>
    </row>
    <row r="17" spans="1:21" ht="12.75" customHeight="1">
      <c r="A17" s="29" t="s">
        <v>17</v>
      </c>
      <c r="B17" s="7">
        <f t="shared" si="1"/>
        <v>18097</v>
      </c>
      <c r="C17" s="12">
        <v>515</v>
      </c>
      <c r="D17" s="13">
        <v>538</v>
      </c>
      <c r="E17" s="13">
        <v>111</v>
      </c>
      <c r="F17" s="13">
        <v>86</v>
      </c>
      <c r="G17" s="13">
        <v>128</v>
      </c>
      <c r="H17" s="13">
        <v>77</v>
      </c>
      <c r="I17" s="13">
        <v>270</v>
      </c>
      <c r="J17" s="13">
        <v>95</v>
      </c>
      <c r="K17" s="13">
        <v>483</v>
      </c>
      <c r="L17" s="13">
        <v>307</v>
      </c>
      <c r="M17" s="13">
        <v>85</v>
      </c>
      <c r="N17" s="13">
        <v>174</v>
      </c>
      <c r="O17" s="13">
        <v>679</v>
      </c>
      <c r="P17" s="13">
        <v>74</v>
      </c>
      <c r="Q17" s="13">
        <v>12967</v>
      </c>
      <c r="R17" s="13">
        <v>936</v>
      </c>
      <c r="S17" s="13">
        <v>543</v>
      </c>
      <c r="T17" s="13">
        <v>18</v>
      </c>
      <c r="U17" s="14">
        <v>11</v>
      </c>
    </row>
    <row r="18" spans="1:21" ht="12">
      <c r="A18" s="29" t="s">
        <v>18</v>
      </c>
      <c r="B18" s="7">
        <f t="shared" si="1"/>
        <v>48352</v>
      </c>
      <c r="C18" s="12">
        <v>974</v>
      </c>
      <c r="D18" s="13">
        <v>298</v>
      </c>
      <c r="E18" s="13">
        <v>304</v>
      </c>
      <c r="F18" s="13">
        <v>305</v>
      </c>
      <c r="G18" s="13">
        <v>529</v>
      </c>
      <c r="H18" s="13">
        <v>2183</v>
      </c>
      <c r="I18" s="13">
        <v>2594</v>
      </c>
      <c r="J18" s="13">
        <v>240</v>
      </c>
      <c r="K18" s="13">
        <v>1154</v>
      </c>
      <c r="L18" s="13">
        <v>890</v>
      </c>
      <c r="M18" s="13">
        <v>514</v>
      </c>
      <c r="N18" s="13">
        <v>855</v>
      </c>
      <c r="O18" s="13">
        <v>2001</v>
      </c>
      <c r="P18" s="13">
        <v>140</v>
      </c>
      <c r="Q18" s="13">
        <v>1137</v>
      </c>
      <c r="R18" s="13">
        <v>33340</v>
      </c>
      <c r="S18" s="13">
        <v>864</v>
      </c>
      <c r="T18" s="13">
        <v>20</v>
      </c>
      <c r="U18" s="14">
        <v>10</v>
      </c>
    </row>
    <row r="19" spans="1:21" ht="11.25" customHeight="1">
      <c r="A19" s="29" t="s">
        <v>1</v>
      </c>
      <c r="B19" s="7">
        <f t="shared" si="1"/>
        <v>7870</v>
      </c>
      <c r="C19" s="12">
        <v>221</v>
      </c>
      <c r="D19" s="13">
        <v>248</v>
      </c>
      <c r="E19" s="13">
        <v>71</v>
      </c>
      <c r="F19" s="13">
        <v>29</v>
      </c>
      <c r="G19" s="13">
        <v>90</v>
      </c>
      <c r="H19" s="13">
        <v>103</v>
      </c>
      <c r="I19" s="13">
        <v>379</v>
      </c>
      <c r="J19" s="13">
        <v>60</v>
      </c>
      <c r="K19" s="13">
        <v>245</v>
      </c>
      <c r="L19" s="13">
        <v>197</v>
      </c>
      <c r="M19" s="13">
        <v>38</v>
      </c>
      <c r="N19" s="13">
        <v>109</v>
      </c>
      <c r="O19" s="13">
        <v>409</v>
      </c>
      <c r="P19" s="13">
        <v>27</v>
      </c>
      <c r="Q19" s="13">
        <v>583</v>
      </c>
      <c r="R19" s="13">
        <v>694</v>
      </c>
      <c r="S19" s="13">
        <v>4357</v>
      </c>
      <c r="T19" s="13">
        <v>3</v>
      </c>
      <c r="U19" s="14">
        <v>7</v>
      </c>
    </row>
    <row r="20" spans="1:21" ht="12">
      <c r="A20" s="29" t="s">
        <v>19</v>
      </c>
      <c r="B20" s="7">
        <f t="shared" si="1"/>
        <v>2441</v>
      </c>
      <c r="C20" s="12">
        <v>1468</v>
      </c>
      <c r="D20" s="13">
        <v>33</v>
      </c>
      <c r="E20" s="13">
        <v>10</v>
      </c>
      <c r="F20" s="13">
        <v>53</v>
      </c>
      <c r="G20" s="13">
        <v>86</v>
      </c>
      <c r="H20" s="13">
        <v>4</v>
      </c>
      <c r="I20" s="13">
        <v>79</v>
      </c>
      <c r="J20" s="13">
        <v>61</v>
      </c>
      <c r="K20" s="13">
        <v>109</v>
      </c>
      <c r="L20" s="13">
        <v>107</v>
      </c>
      <c r="M20" s="13">
        <v>27</v>
      </c>
      <c r="N20" s="13">
        <v>36</v>
      </c>
      <c r="O20" s="13">
        <v>231</v>
      </c>
      <c r="P20" s="13">
        <v>43</v>
      </c>
      <c r="Q20" s="13">
        <v>8</v>
      </c>
      <c r="R20" s="13">
        <v>24</v>
      </c>
      <c r="S20" s="13">
        <v>5</v>
      </c>
      <c r="T20" s="13">
        <v>0</v>
      </c>
      <c r="U20" s="14">
        <v>57</v>
      </c>
    </row>
    <row r="21" spans="1:21" ht="12">
      <c r="A21" s="30" t="s">
        <v>2</v>
      </c>
      <c r="B21" s="8">
        <f t="shared" si="1"/>
        <v>2290</v>
      </c>
      <c r="C21" s="15">
        <v>1048</v>
      </c>
      <c r="D21" s="16">
        <v>31</v>
      </c>
      <c r="E21" s="16">
        <v>17</v>
      </c>
      <c r="F21" s="16">
        <v>53</v>
      </c>
      <c r="G21" s="16">
        <v>218</v>
      </c>
      <c r="H21" s="16">
        <v>11</v>
      </c>
      <c r="I21" s="16">
        <v>79</v>
      </c>
      <c r="J21" s="16">
        <v>69</v>
      </c>
      <c r="K21" s="16">
        <v>183</v>
      </c>
      <c r="L21" s="16">
        <v>170</v>
      </c>
      <c r="M21" s="16">
        <v>27</v>
      </c>
      <c r="N21" s="16">
        <v>33</v>
      </c>
      <c r="O21" s="16">
        <v>219</v>
      </c>
      <c r="P21" s="16">
        <v>40</v>
      </c>
      <c r="Q21" s="16">
        <v>14</v>
      </c>
      <c r="R21" s="16">
        <v>26</v>
      </c>
      <c r="S21" s="16">
        <v>7</v>
      </c>
      <c r="T21" s="16">
        <v>45</v>
      </c>
      <c r="U21" s="17">
        <v>0</v>
      </c>
    </row>
  </sheetData>
  <printOptions/>
  <pageMargins left="0.5905511811023623" right="0.5905511811023623" top="0.5905511811023623" bottom="0.5905511811023623" header="0" footer="0.5118110236220472"/>
  <pageSetup horizontalDpi="300" verticalDpi="300" orientation="landscape" paperSize="9" scale="80" r:id="rId1"/>
  <headerFooter alignWithMargins="0">
    <oddFooter>&amp;R&amp;9&amp;A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showZeros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5.140625" style="1" bestFit="1" customWidth="1"/>
    <col min="2" max="2" width="8.28125" style="1" customWidth="1"/>
    <col min="3" max="21" width="7.28125" style="1" customWidth="1"/>
    <col min="22" max="16384" width="11.57421875" style="1" customWidth="1"/>
  </cols>
  <sheetData>
    <row r="1" spans="1:21" ht="67.5" customHeight="1">
      <c r="A1" s="31" t="s">
        <v>5</v>
      </c>
      <c r="B1" s="23" t="s">
        <v>3</v>
      </c>
      <c r="C1" s="24" t="s">
        <v>6</v>
      </c>
      <c r="D1" s="25" t="s">
        <v>7</v>
      </c>
      <c r="E1" s="25" t="s">
        <v>8</v>
      </c>
      <c r="F1" s="25" t="s">
        <v>9</v>
      </c>
      <c r="G1" s="25" t="s">
        <v>10</v>
      </c>
      <c r="H1" s="25" t="s">
        <v>0</v>
      </c>
      <c r="I1" s="25" t="s">
        <v>11</v>
      </c>
      <c r="J1" s="25" t="s">
        <v>20</v>
      </c>
      <c r="K1" s="25" t="s">
        <v>12</v>
      </c>
      <c r="L1" s="25" t="s">
        <v>21</v>
      </c>
      <c r="M1" s="25" t="s">
        <v>13</v>
      </c>
      <c r="N1" s="25" t="s">
        <v>14</v>
      </c>
      <c r="O1" s="25" t="s">
        <v>15</v>
      </c>
      <c r="P1" s="25" t="s">
        <v>16</v>
      </c>
      <c r="Q1" s="25" t="s">
        <v>17</v>
      </c>
      <c r="R1" s="25" t="s">
        <v>18</v>
      </c>
      <c r="S1" s="25" t="s">
        <v>1</v>
      </c>
      <c r="T1" s="25" t="s">
        <v>19</v>
      </c>
      <c r="U1" s="26" t="s">
        <v>2</v>
      </c>
    </row>
    <row r="2" spans="1:21" ht="12">
      <c r="A2" s="27" t="s">
        <v>4</v>
      </c>
      <c r="B2" s="2">
        <f aca="true" t="shared" si="0" ref="B2:B21">+SUM(C2:U2)</f>
        <v>454870</v>
      </c>
      <c r="C2" s="3">
        <f aca="true" t="shared" si="1" ref="C2:U2">+SUM(C3:C21)</f>
        <v>52886</v>
      </c>
      <c r="D2" s="4">
        <f t="shared" si="1"/>
        <v>10753</v>
      </c>
      <c r="E2" s="4">
        <f t="shared" si="1"/>
        <v>5019</v>
      </c>
      <c r="F2" s="4">
        <f t="shared" si="1"/>
        <v>15647</v>
      </c>
      <c r="G2" s="4">
        <f t="shared" si="1"/>
        <v>18637</v>
      </c>
      <c r="H2" s="4">
        <f t="shared" si="1"/>
        <v>4255</v>
      </c>
      <c r="I2" s="4">
        <f t="shared" si="1"/>
        <v>15943</v>
      </c>
      <c r="J2" s="4">
        <f t="shared" si="1"/>
        <v>22935</v>
      </c>
      <c r="K2" s="4">
        <f t="shared" si="1"/>
        <v>106958</v>
      </c>
      <c r="L2" s="4">
        <f t="shared" si="1"/>
        <v>53802</v>
      </c>
      <c r="M2" s="4">
        <f t="shared" si="1"/>
        <v>3911</v>
      </c>
      <c r="N2" s="4">
        <f t="shared" si="1"/>
        <v>11546</v>
      </c>
      <c r="O2" s="4">
        <f t="shared" si="1"/>
        <v>82860</v>
      </c>
      <c r="P2" s="4">
        <f t="shared" si="1"/>
        <v>15222</v>
      </c>
      <c r="Q2" s="4">
        <f t="shared" si="1"/>
        <v>8666</v>
      </c>
      <c r="R2" s="4">
        <f t="shared" si="1"/>
        <v>20695</v>
      </c>
      <c r="S2" s="4">
        <f t="shared" si="1"/>
        <v>3343</v>
      </c>
      <c r="T2" s="4">
        <f t="shared" si="1"/>
        <v>447</v>
      </c>
      <c r="U2" s="5">
        <f t="shared" si="1"/>
        <v>1345</v>
      </c>
    </row>
    <row r="3" spans="1:21" ht="11.25" customHeight="1">
      <c r="A3" s="28" t="s">
        <v>6</v>
      </c>
      <c r="B3" s="6">
        <f t="shared" si="0"/>
        <v>49348</v>
      </c>
      <c r="C3" s="9">
        <v>31995</v>
      </c>
      <c r="D3" s="10">
        <v>456</v>
      </c>
      <c r="E3" s="10">
        <v>267</v>
      </c>
      <c r="F3" s="10">
        <v>729</v>
      </c>
      <c r="G3" s="10">
        <v>741</v>
      </c>
      <c r="H3" s="10">
        <v>144</v>
      </c>
      <c r="I3" s="10">
        <v>659</v>
      </c>
      <c r="J3" s="10">
        <v>1114</v>
      </c>
      <c r="K3" s="10">
        <v>3288</v>
      </c>
      <c r="L3" s="10">
        <v>2340</v>
      </c>
      <c r="M3" s="10">
        <v>511</v>
      </c>
      <c r="N3" s="10">
        <v>474</v>
      </c>
      <c r="O3" s="10">
        <v>3565</v>
      </c>
      <c r="P3" s="10">
        <v>1333</v>
      </c>
      <c r="Q3" s="10">
        <v>252</v>
      </c>
      <c r="R3" s="10">
        <v>901</v>
      </c>
      <c r="S3" s="10">
        <v>117</v>
      </c>
      <c r="T3" s="10">
        <v>139</v>
      </c>
      <c r="U3" s="11">
        <v>323</v>
      </c>
    </row>
    <row r="4" spans="1:21" ht="11.25" customHeight="1">
      <c r="A4" s="29" t="s">
        <v>7</v>
      </c>
      <c r="B4" s="7">
        <f t="shared" si="0"/>
        <v>12031</v>
      </c>
      <c r="C4" s="12">
        <v>859</v>
      </c>
      <c r="D4" s="13">
        <v>5060</v>
      </c>
      <c r="E4" s="13">
        <v>93</v>
      </c>
      <c r="F4" s="13">
        <v>91</v>
      </c>
      <c r="G4" s="13">
        <v>144</v>
      </c>
      <c r="H4" s="13">
        <v>52</v>
      </c>
      <c r="I4" s="13">
        <v>297</v>
      </c>
      <c r="J4" s="13">
        <v>276</v>
      </c>
      <c r="K4" s="13">
        <v>1706</v>
      </c>
      <c r="L4" s="13">
        <v>1227</v>
      </c>
      <c r="M4" s="13">
        <v>57</v>
      </c>
      <c r="N4" s="13">
        <v>151</v>
      </c>
      <c r="O4" s="13">
        <v>906</v>
      </c>
      <c r="P4" s="13">
        <v>258</v>
      </c>
      <c r="Q4" s="13">
        <v>335</v>
      </c>
      <c r="R4" s="13">
        <v>362</v>
      </c>
      <c r="S4" s="13">
        <v>134</v>
      </c>
      <c r="T4" s="13">
        <v>9</v>
      </c>
      <c r="U4" s="14">
        <v>14</v>
      </c>
    </row>
    <row r="5" spans="1:21" ht="11.25" customHeight="1">
      <c r="A5" s="29" t="s">
        <v>8</v>
      </c>
      <c r="B5" s="7">
        <f t="shared" si="0"/>
        <v>4594</v>
      </c>
      <c r="C5" s="12">
        <v>228</v>
      </c>
      <c r="D5" s="13">
        <v>80</v>
      </c>
      <c r="E5" s="13">
        <v>2184</v>
      </c>
      <c r="F5" s="13">
        <v>67</v>
      </c>
      <c r="G5" s="13">
        <v>87</v>
      </c>
      <c r="H5" s="13">
        <v>80</v>
      </c>
      <c r="I5" s="13">
        <v>217</v>
      </c>
      <c r="J5" s="13">
        <v>105</v>
      </c>
      <c r="K5" s="13">
        <v>266</v>
      </c>
      <c r="L5" s="13">
        <v>234</v>
      </c>
      <c r="M5" s="13">
        <v>49</v>
      </c>
      <c r="N5" s="13">
        <v>175</v>
      </c>
      <c r="O5" s="13">
        <v>487</v>
      </c>
      <c r="P5" s="13">
        <v>61</v>
      </c>
      <c r="Q5" s="13">
        <v>52</v>
      </c>
      <c r="R5" s="13">
        <v>183</v>
      </c>
      <c r="S5" s="13">
        <v>30</v>
      </c>
      <c r="T5" s="13">
        <v>2</v>
      </c>
      <c r="U5" s="14">
        <v>7</v>
      </c>
    </row>
    <row r="6" spans="1:21" ht="11.25" customHeight="1">
      <c r="A6" s="29" t="s">
        <v>9</v>
      </c>
      <c r="B6" s="7">
        <f t="shared" si="0"/>
        <v>16627</v>
      </c>
      <c r="C6" s="12">
        <v>957</v>
      </c>
      <c r="D6" s="13">
        <v>108</v>
      </c>
      <c r="E6" s="13">
        <v>68</v>
      </c>
      <c r="F6" s="13">
        <v>10188</v>
      </c>
      <c r="G6" s="13">
        <v>539</v>
      </c>
      <c r="H6" s="13">
        <v>42</v>
      </c>
      <c r="I6" s="13">
        <v>148</v>
      </c>
      <c r="J6" s="13">
        <v>182</v>
      </c>
      <c r="K6" s="13">
        <v>1640</v>
      </c>
      <c r="L6" s="13">
        <v>942</v>
      </c>
      <c r="M6" s="13">
        <v>48</v>
      </c>
      <c r="N6" s="13">
        <v>169</v>
      </c>
      <c r="O6" s="13">
        <v>945</v>
      </c>
      <c r="P6" s="13">
        <v>285</v>
      </c>
      <c r="Q6" s="13">
        <v>49</v>
      </c>
      <c r="R6" s="13">
        <v>194</v>
      </c>
      <c r="S6" s="13">
        <v>30</v>
      </c>
      <c r="T6" s="13">
        <v>17</v>
      </c>
      <c r="U6" s="14">
        <v>76</v>
      </c>
    </row>
    <row r="7" spans="1:21" ht="11.25" customHeight="1">
      <c r="A7" s="29" t="s">
        <v>10</v>
      </c>
      <c r="B7" s="7">
        <f t="shared" si="0"/>
        <v>19981</v>
      </c>
      <c r="C7" s="12">
        <v>1073</v>
      </c>
      <c r="D7" s="13">
        <v>135</v>
      </c>
      <c r="E7" s="13">
        <v>126</v>
      </c>
      <c r="F7" s="13">
        <v>559</v>
      </c>
      <c r="G7" s="13">
        <v>13260</v>
      </c>
      <c r="H7" s="13">
        <v>58</v>
      </c>
      <c r="I7" s="13">
        <v>205</v>
      </c>
      <c r="J7" s="13">
        <v>195</v>
      </c>
      <c r="K7" s="13">
        <v>1105</v>
      </c>
      <c r="L7" s="13">
        <v>793</v>
      </c>
      <c r="M7" s="13">
        <v>58</v>
      </c>
      <c r="N7" s="13">
        <v>354</v>
      </c>
      <c r="O7" s="13">
        <v>1368</v>
      </c>
      <c r="P7" s="13">
        <v>153</v>
      </c>
      <c r="Q7" s="13">
        <v>88</v>
      </c>
      <c r="R7" s="13">
        <v>287</v>
      </c>
      <c r="S7" s="13">
        <v>31</v>
      </c>
      <c r="T7" s="13">
        <v>14</v>
      </c>
      <c r="U7" s="14">
        <v>119</v>
      </c>
    </row>
    <row r="8" spans="1:21" ht="11.25" customHeight="1">
      <c r="A8" s="29" t="s">
        <v>0</v>
      </c>
      <c r="B8" s="7">
        <f t="shared" si="0"/>
        <v>4216</v>
      </c>
      <c r="C8" s="12">
        <v>151</v>
      </c>
      <c r="D8" s="13">
        <v>30</v>
      </c>
      <c r="E8" s="13">
        <v>103</v>
      </c>
      <c r="F8" s="13">
        <v>33</v>
      </c>
      <c r="G8" s="13">
        <v>56</v>
      </c>
      <c r="H8" s="13">
        <v>2368</v>
      </c>
      <c r="I8" s="13">
        <v>177</v>
      </c>
      <c r="J8" s="13">
        <v>61</v>
      </c>
      <c r="K8" s="13">
        <v>206</v>
      </c>
      <c r="L8" s="13">
        <v>120</v>
      </c>
      <c r="M8" s="13">
        <v>13</v>
      </c>
      <c r="N8" s="13">
        <v>63</v>
      </c>
      <c r="O8" s="13">
        <v>345</v>
      </c>
      <c r="P8" s="13">
        <v>42</v>
      </c>
      <c r="Q8" s="13">
        <v>52</v>
      </c>
      <c r="R8" s="13">
        <v>370</v>
      </c>
      <c r="S8" s="13">
        <v>21</v>
      </c>
      <c r="T8" s="13">
        <v>0</v>
      </c>
      <c r="U8" s="14">
        <v>5</v>
      </c>
    </row>
    <row r="9" spans="1:21" ht="11.25" customHeight="1">
      <c r="A9" s="29" t="s">
        <v>11</v>
      </c>
      <c r="B9" s="7">
        <f t="shared" si="0"/>
        <v>16647</v>
      </c>
      <c r="C9" s="12">
        <v>767</v>
      </c>
      <c r="D9" s="13">
        <v>303</v>
      </c>
      <c r="E9" s="13">
        <v>270</v>
      </c>
      <c r="F9" s="13">
        <v>131</v>
      </c>
      <c r="G9" s="13">
        <v>195</v>
      </c>
      <c r="H9" s="13">
        <v>211</v>
      </c>
      <c r="I9" s="13">
        <v>8278</v>
      </c>
      <c r="J9" s="13">
        <v>421</v>
      </c>
      <c r="K9" s="13">
        <v>830</v>
      </c>
      <c r="L9" s="13">
        <v>848</v>
      </c>
      <c r="M9" s="13">
        <v>165</v>
      </c>
      <c r="N9" s="13">
        <v>458</v>
      </c>
      <c r="O9" s="13">
        <v>2303</v>
      </c>
      <c r="P9" s="13">
        <v>335</v>
      </c>
      <c r="Q9" s="13">
        <v>199</v>
      </c>
      <c r="R9" s="13">
        <v>730</v>
      </c>
      <c r="S9" s="13">
        <v>177</v>
      </c>
      <c r="T9" s="13">
        <v>8</v>
      </c>
      <c r="U9" s="14">
        <v>18</v>
      </c>
    </row>
    <row r="10" spans="1:21" ht="11.25" customHeight="1">
      <c r="A10" s="29" t="s">
        <v>20</v>
      </c>
      <c r="B10" s="7">
        <f t="shared" si="0"/>
        <v>23395</v>
      </c>
      <c r="C10" s="12">
        <v>1673</v>
      </c>
      <c r="D10" s="13">
        <v>339</v>
      </c>
      <c r="E10" s="13">
        <v>184</v>
      </c>
      <c r="F10" s="13">
        <v>178</v>
      </c>
      <c r="G10" s="13">
        <v>205</v>
      </c>
      <c r="H10" s="13">
        <v>53</v>
      </c>
      <c r="I10" s="13">
        <v>535</v>
      </c>
      <c r="J10" s="13">
        <v>9027</v>
      </c>
      <c r="K10" s="13">
        <v>1039</v>
      </c>
      <c r="L10" s="13">
        <v>1719</v>
      </c>
      <c r="M10" s="13">
        <v>231</v>
      </c>
      <c r="N10" s="13">
        <v>228</v>
      </c>
      <c r="O10" s="13">
        <v>6584</v>
      </c>
      <c r="P10" s="13">
        <v>790</v>
      </c>
      <c r="Q10" s="13">
        <v>147</v>
      </c>
      <c r="R10" s="13">
        <v>356</v>
      </c>
      <c r="S10" s="13">
        <v>77</v>
      </c>
      <c r="T10" s="13">
        <v>14</v>
      </c>
      <c r="U10" s="14">
        <v>16</v>
      </c>
    </row>
    <row r="11" spans="1:21" ht="11.25" customHeight="1">
      <c r="A11" s="29" t="s">
        <v>12</v>
      </c>
      <c r="B11" s="7">
        <f t="shared" si="0"/>
        <v>107089</v>
      </c>
      <c r="C11" s="12">
        <v>3895</v>
      </c>
      <c r="D11" s="13">
        <v>1432</v>
      </c>
      <c r="E11" s="13">
        <v>311</v>
      </c>
      <c r="F11" s="13">
        <v>1335</v>
      </c>
      <c r="G11" s="13">
        <v>880</v>
      </c>
      <c r="H11" s="13">
        <v>204</v>
      </c>
      <c r="I11" s="13">
        <v>746</v>
      </c>
      <c r="J11" s="13">
        <v>820</v>
      </c>
      <c r="K11" s="13">
        <v>85006</v>
      </c>
      <c r="L11" s="13">
        <v>4182</v>
      </c>
      <c r="M11" s="13">
        <v>257</v>
      </c>
      <c r="N11" s="13">
        <v>721</v>
      </c>
      <c r="O11" s="13">
        <v>3824</v>
      </c>
      <c r="P11" s="13">
        <v>950</v>
      </c>
      <c r="Q11" s="13">
        <v>471</v>
      </c>
      <c r="R11" s="13">
        <v>1239</v>
      </c>
      <c r="S11" s="13">
        <v>262</v>
      </c>
      <c r="T11" s="13">
        <v>68</v>
      </c>
      <c r="U11" s="14">
        <v>486</v>
      </c>
    </row>
    <row r="12" spans="1:21" ht="12">
      <c r="A12" s="29" t="s">
        <v>21</v>
      </c>
      <c r="B12" s="7">
        <f t="shared" si="0"/>
        <v>56943</v>
      </c>
      <c r="C12" s="12">
        <v>3190</v>
      </c>
      <c r="D12" s="13">
        <v>1211</v>
      </c>
      <c r="E12" s="13">
        <v>292</v>
      </c>
      <c r="F12" s="13">
        <v>928</v>
      </c>
      <c r="G12" s="13">
        <v>709</v>
      </c>
      <c r="H12" s="13">
        <v>167</v>
      </c>
      <c r="I12" s="13">
        <v>838</v>
      </c>
      <c r="J12" s="13">
        <v>1692</v>
      </c>
      <c r="K12" s="13">
        <v>4853</v>
      </c>
      <c r="L12" s="13">
        <v>34255</v>
      </c>
      <c r="M12" s="13">
        <v>212</v>
      </c>
      <c r="N12" s="13">
        <v>522</v>
      </c>
      <c r="O12" s="13">
        <v>3883</v>
      </c>
      <c r="P12" s="13">
        <v>2272</v>
      </c>
      <c r="Q12" s="13">
        <v>409</v>
      </c>
      <c r="R12" s="13">
        <v>1141</v>
      </c>
      <c r="S12" s="13">
        <v>230</v>
      </c>
      <c r="T12" s="13">
        <v>47</v>
      </c>
      <c r="U12" s="14">
        <v>92</v>
      </c>
    </row>
    <row r="13" spans="1:21" ht="12">
      <c r="A13" s="29" t="s">
        <v>13</v>
      </c>
      <c r="B13" s="7">
        <f t="shared" si="0"/>
        <v>3624</v>
      </c>
      <c r="C13" s="12">
        <v>518</v>
      </c>
      <c r="D13" s="13">
        <v>55</v>
      </c>
      <c r="E13" s="13">
        <v>27</v>
      </c>
      <c r="F13" s="13">
        <v>31</v>
      </c>
      <c r="G13" s="13">
        <v>75</v>
      </c>
      <c r="H13" s="13">
        <v>10</v>
      </c>
      <c r="I13" s="13">
        <v>149</v>
      </c>
      <c r="J13" s="13">
        <v>207</v>
      </c>
      <c r="K13" s="13">
        <v>161</v>
      </c>
      <c r="L13" s="13">
        <v>182</v>
      </c>
      <c r="M13" s="13">
        <v>1499</v>
      </c>
      <c r="N13" s="13">
        <v>78</v>
      </c>
      <c r="O13" s="13">
        <v>404</v>
      </c>
      <c r="P13" s="13">
        <v>110</v>
      </c>
      <c r="Q13" s="13">
        <v>33</v>
      </c>
      <c r="R13" s="13">
        <v>71</v>
      </c>
      <c r="S13" s="13">
        <v>10</v>
      </c>
      <c r="T13" s="13">
        <v>2</v>
      </c>
      <c r="U13" s="14">
        <v>2</v>
      </c>
    </row>
    <row r="14" spans="1:21" ht="12">
      <c r="A14" s="29" t="s">
        <v>14</v>
      </c>
      <c r="B14" s="7">
        <f t="shared" si="0"/>
        <v>10723</v>
      </c>
      <c r="C14" s="12">
        <v>442</v>
      </c>
      <c r="D14" s="13">
        <v>90</v>
      </c>
      <c r="E14" s="13">
        <v>192</v>
      </c>
      <c r="F14" s="13">
        <v>123</v>
      </c>
      <c r="G14" s="13">
        <v>268</v>
      </c>
      <c r="H14" s="13">
        <v>80</v>
      </c>
      <c r="I14" s="13">
        <v>286</v>
      </c>
      <c r="J14" s="13">
        <v>142</v>
      </c>
      <c r="K14" s="13">
        <v>565</v>
      </c>
      <c r="L14" s="13">
        <v>457</v>
      </c>
      <c r="M14" s="13">
        <v>41</v>
      </c>
      <c r="N14" s="13">
        <v>6777</v>
      </c>
      <c r="O14" s="13">
        <v>832</v>
      </c>
      <c r="P14" s="13">
        <v>112</v>
      </c>
      <c r="Q14" s="13">
        <v>50</v>
      </c>
      <c r="R14" s="13">
        <v>204</v>
      </c>
      <c r="S14" s="13">
        <v>43</v>
      </c>
      <c r="T14" s="13">
        <v>4</v>
      </c>
      <c r="U14" s="14">
        <v>15</v>
      </c>
    </row>
    <row r="15" spans="1:21" ht="12">
      <c r="A15" s="29" t="s">
        <v>15</v>
      </c>
      <c r="B15" s="7">
        <f t="shared" si="0"/>
        <v>84825</v>
      </c>
      <c r="C15" s="12">
        <v>4078</v>
      </c>
      <c r="D15" s="13">
        <v>783</v>
      </c>
      <c r="E15" s="13">
        <v>601</v>
      </c>
      <c r="F15" s="13">
        <v>866</v>
      </c>
      <c r="G15" s="13">
        <v>1039</v>
      </c>
      <c r="H15" s="13">
        <v>351</v>
      </c>
      <c r="I15" s="13">
        <v>2377</v>
      </c>
      <c r="J15" s="13">
        <v>7789</v>
      </c>
      <c r="K15" s="13">
        <v>3846</v>
      </c>
      <c r="L15" s="13">
        <v>3340</v>
      </c>
      <c r="M15" s="13">
        <v>573</v>
      </c>
      <c r="N15" s="13">
        <v>948</v>
      </c>
      <c r="O15" s="13">
        <v>54953</v>
      </c>
      <c r="P15" s="13">
        <v>1071</v>
      </c>
      <c r="Q15" s="13">
        <v>445</v>
      </c>
      <c r="R15" s="13">
        <v>1353</v>
      </c>
      <c r="S15" s="13">
        <v>222</v>
      </c>
      <c r="T15" s="13">
        <v>96</v>
      </c>
      <c r="U15" s="14">
        <v>94</v>
      </c>
    </row>
    <row r="16" spans="1:21" ht="12.75" customHeight="1">
      <c r="A16" s="29" t="s">
        <v>16</v>
      </c>
      <c r="B16" s="7">
        <f t="shared" si="0"/>
        <v>16463</v>
      </c>
      <c r="C16" s="12">
        <v>2029</v>
      </c>
      <c r="D16" s="13">
        <v>207</v>
      </c>
      <c r="E16" s="13">
        <v>86</v>
      </c>
      <c r="F16" s="13">
        <v>197</v>
      </c>
      <c r="G16" s="13">
        <v>151</v>
      </c>
      <c r="H16" s="13">
        <v>41</v>
      </c>
      <c r="I16" s="13">
        <v>327</v>
      </c>
      <c r="J16" s="13">
        <v>657</v>
      </c>
      <c r="K16" s="13">
        <v>1051</v>
      </c>
      <c r="L16" s="13">
        <v>2315</v>
      </c>
      <c r="M16" s="13">
        <v>112</v>
      </c>
      <c r="N16" s="13">
        <v>166</v>
      </c>
      <c r="O16" s="13">
        <v>1213</v>
      </c>
      <c r="P16" s="13">
        <v>7105</v>
      </c>
      <c r="Q16" s="13">
        <v>231</v>
      </c>
      <c r="R16" s="13">
        <v>412</v>
      </c>
      <c r="S16" s="13">
        <v>94</v>
      </c>
      <c r="T16" s="13">
        <v>14</v>
      </c>
      <c r="U16" s="14">
        <v>55</v>
      </c>
    </row>
    <row r="17" spans="1:21" ht="12.75" customHeight="1">
      <c r="A17" s="29" t="s">
        <v>17</v>
      </c>
      <c r="B17" s="7">
        <f t="shared" si="0"/>
        <v>7535</v>
      </c>
      <c r="C17" s="12">
        <v>225</v>
      </c>
      <c r="D17" s="13">
        <v>191</v>
      </c>
      <c r="E17" s="13">
        <v>33</v>
      </c>
      <c r="F17" s="13">
        <v>36</v>
      </c>
      <c r="G17" s="13">
        <v>47</v>
      </c>
      <c r="H17" s="13">
        <v>36</v>
      </c>
      <c r="I17" s="13">
        <v>138</v>
      </c>
      <c r="J17" s="13">
        <v>73</v>
      </c>
      <c r="K17" s="13">
        <v>311</v>
      </c>
      <c r="L17" s="13">
        <v>213</v>
      </c>
      <c r="M17" s="13">
        <v>17</v>
      </c>
      <c r="N17" s="13">
        <v>49</v>
      </c>
      <c r="O17" s="13">
        <v>323</v>
      </c>
      <c r="P17" s="13">
        <v>128</v>
      </c>
      <c r="Q17" s="13">
        <v>5136</v>
      </c>
      <c r="R17" s="13">
        <v>327</v>
      </c>
      <c r="S17" s="13">
        <v>250</v>
      </c>
      <c r="T17" s="13">
        <v>2</v>
      </c>
      <c r="U17" s="14">
        <v>0</v>
      </c>
    </row>
    <row r="18" spans="1:21" ht="12">
      <c r="A18" s="29" t="s">
        <v>18</v>
      </c>
      <c r="B18" s="7">
        <f t="shared" si="0"/>
        <v>16373</v>
      </c>
      <c r="C18" s="12">
        <v>422</v>
      </c>
      <c r="D18" s="13">
        <v>149</v>
      </c>
      <c r="E18" s="13">
        <v>127</v>
      </c>
      <c r="F18" s="13">
        <v>94</v>
      </c>
      <c r="G18" s="13">
        <v>128</v>
      </c>
      <c r="H18" s="13">
        <v>324</v>
      </c>
      <c r="I18" s="13">
        <v>365</v>
      </c>
      <c r="J18" s="13">
        <v>126</v>
      </c>
      <c r="K18" s="13">
        <v>586</v>
      </c>
      <c r="L18" s="13">
        <v>376</v>
      </c>
      <c r="M18" s="13">
        <v>40</v>
      </c>
      <c r="N18" s="13">
        <v>146</v>
      </c>
      <c r="O18" s="13">
        <v>648</v>
      </c>
      <c r="P18" s="13">
        <v>130</v>
      </c>
      <c r="Q18" s="13">
        <v>283</v>
      </c>
      <c r="R18" s="13">
        <v>12199</v>
      </c>
      <c r="S18" s="13">
        <v>213</v>
      </c>
      <c r="T18" s="13">
        <v>5</v>
      </c>
      <c r="U18" s="14">
        <v>12</v>
      </c>
    </row>
    <row r="19" spans="1:21" ht="11.25" customHeight="1">
      <c r="A19" s="29" t="s">
        <v>1</v>
      </c>
      <c r="B19" s="7">
        <f t="shared" si="0"/>
        <v>3694</v>
      </c>
      <c r="C19" s="12">
        <v>163</v>
      </c>
      <c r="D19" s="13">
        <v>113</v>
      </c>
      <c r="E19" s="13">
        <v>47</v>
      </c>
      <c r="F19" s="13">
        <v>30</v>
      </c>
      <c r="G19" s="13">
        <v>36</v>
      </c>
      <c r="H19" s="13">
        <v>31</v>
      </c>
      <c r="I19" s="13">
        <v>178</v>
      </c>
      <c r="J19" s="13">
        <v>39</v>
      </c>
      <c r="K19" s="13">
        <v>311</v>
      </c>
      <c r="L19" s="13">
        <v>171</v>
      </c>
      <c r="M19" s="13">
        <v>27</v>
      </c>
      <c r="N19" s="13">
        <v>60</v>
      </c>
      <c r="O19" s="13">
        <v>219</v>
      </c>
      <c r="P19" s="13">
        <v>65</v>
      </c>
      <c r="Q19" s="13">
        <v>432</v>
      </c>
      <c r="R19" s="13">
        <v>359</v>
      </c>
      <c r="S19" s="13">
        <v>1400</v>
      </c>
      <c r="T19" s="13">
        <v>3</v>
      </c>
      <c r="U19" s="14">
        <v>10</v>
      </c>
    </row>
    <row r="20" spans="1:21" ht="12">
      <c r="A20" s="29" t="s">
        <v>19</v>
      </c>
      <c r="B20" s="7">
        <f t="shared" si="0"/>
        <v>159</v>
      </c>
      <c r="C20" s="12">
        <v>68</v>
      </c>
      <c r="D20" s="13">
        <v>0</v>
      </c>
      <c r="E20" s="13">
        <v>0</v>
      </c>
      <c r="F20" s="13">
        <v>7</v>
      </c>
      <c r="G20" s="13">
        <v>9</v>
      </c>
      <c r="H20" s="13">
        <v>2</v>
      </c>
      <c r="I20" s="13">
        <v>4</v>
      </c>
      <c r="J20" s="13">
        <v>3</v>
      </c>
      <c r="K20" s="13">
        <v>16</v>
      </c>
      <c r="L20" s="13">
        <v>15</v>
      </c>
      <c r="M20" s="13">
        <v>1</v>
      </c>
      <c r="N20" s="13">
        <v>2</v>
      </c>
      <c r="O20" s="13">
        <v>26</v>
      </c>
      <c r="P20" s="13">
        <v>2</v>
      </c>
      <c r="Q20" s="13">
        <v>1</v>
      </c>
      <c r="R20" s="13">
        <v>1</v>
      </c>
      <c r="S20" s="13">
        <v>1</v>
      </c>
      <c r="T20" s="13">
        <v>0</v>
      </c>
      <c r="U20" s="14">
        <v>1</v>
      </c>
    </row>
    <row r="21" spans="1:21" ht="12">
      <c r="A21" s="30" t="s">
        <v>2</v>
      </c>
      <c r="B21" s="8">
        <f t="shared" si="0"/>
        <v>603</v>
      </c>
      <c r="C21" s="15">
        <v>153</v>
      </c>
      <c r="D21" s="16">
        <v>11</v>
      </c>
      <c r="E21" s="16">
        <v>8</v>
      </c>
      <c r="F21" s="16">
        <v>24</v>
      </c>
      <c r="G21" s="16">
        <v>68</v>
      </c>
      <c r="H21" s="16">
        <v>1</v>
      </c>
      <c r="I21" s="16">
        <v>19</v>
      </c>
      <c r="J21" s="16">
        <v>6</v>
      </c>
      <c r="K21" s="16">
        <v>172</v>
      </c>
      <c r="L21" s="16">
        <v>73</v>
      </c>
      <c r="M21" s="16">
        <v>0</v>
      </c>
      <c r="N21" s="16">
        <v>5</v>
      </c>
      <c r="O21" s="16">
        <v>32</v>
      </c>
      <c r="P21" s="16">
        <v>20</v>
      </c>
      <c r="Q21" s="16">
        <v>1</v>
      </c>
      <c r="R21" s="16">
        <v>6</v>
      </c>
      <c r="S21" s="16">
        <v>1</v>
      </c>
      <c r="T21" s="16">
        <v>3</v>
      </c>
      <c r="U21" s="17">
        <v>0</v>
      </c>
    </row>
  </sheetData>
  <printOptions/>
  <pageMargins left="0.5905511811023623" right="0.5905511811023623" top="0.5905511811023623" bottom="0.5905511811023623" header="0" footer="0.5118110236220472"/>
  <pageSetup horizontalDpi="300" verticalDpi="300" orientation="landscape" paperSize="9" scale="80" r:id="rId1"/>
  <headerFooter alignWithMargins="0">
    <oddFooter>&amp;R&amp;9&amp;A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3" sqref="A3"/>
    </sheetView>
  </sheetViews>
  <sheetFormatPr defaultColWidth="11.421875" defaultRowHeight="12.75"/>
  <cols>
    <col min="1" max="1" width="18.00390625" style="19" customWidth="1"/>
    <col min="2" max="16384" width="11.421875" style="19" customWidth="1"/>
  </cols>
  <sheetData>
    <row r="1" ht="12.75">
      <c r="A1" s="18" t="s">
        <v>22</v>
      </c>
    </row>
    <row r="2" ht="12.75">
      <c r="A2" s="20" t="s">
        <v>23</v>
      </c>
    </row>
    <row r="4" spans="1:2" ht="12.75">
      <c r="A4" s="18" t="s">
        <v>24</v>
      </c>
      <c r="B4" s="18" t="s">
        <v>25</v>
      </c>
    </row>
    <row r="5" spans="1:2" ht="12.75">
      <c r="A5" s="18" t="s">
        <v>38</v>
      </c>
      <c r="B5" s="18" t="s">
        <v>39</v>
      </c>
    </row>
    <row r="6" spans="1:2" ht="12.75">
      <c r="A6" s="18" t="s">
        <v>26</v>
      </c>
      <c r="B6" s="18" t="s">
        <v>27</v>
      </c>
    </row>
    <row r="7" ht="12.75">
      <c r="A7" s="18" t="s">
        <v>28</v>
      </c>
    </row>
    <row r="8" spans="1:2" ht="12.75">
      <c r="A8" s="21" t="s">
        <v>34</v>
      </c>
      <c r="B8" s="18" t="s">
        <v>33</v>
      </c>
    </row>
    <row r="9" spans="1:2" ht="12.75">
      <c r="A9" s="21" t="s">
        <v>49</v>
      </c>
      <c r="B9" s="18" t="s">
        <v>50</v>
      </c>
    </row>
    <row r="10" spans="1:2" ht="12.75">
      <c r="A10" s="21" t="s">
        <v>41</v>
      </c>
      <c r="B10" s="18" t="s">
        <v>43</v>
      </c>
    </row>
    <row r="11" spans="1:2" ht="12.75">
      <c r="A11" s="21" t="s">
        <v>42</v>
      </c>
      <c r="B11" s="18" t="s">
        <v>44</v>
      </c>
    </row>
    <row r="12" spans="1:2" ht="12.75">
      <c r="A12" s="21" t="s">
        <v>35</v>
      </c>
      <c r="B12" s="18" t="s">
        <v>36</v>
      </c>
    </row>
    <row r="13" spans="1:2" ht="12.75">
      <c r="A13" s="21" t="s">
        <v>37</v>
      </c>
      <c r="B13" s="18" t="s">
        <v>40</v>
      </c>
    </row>
    <row r="14" ht="12.75">
      <c r="B14" s="18"/>
    </row>
    <row r="15" ht="12.75">
      <c r="A15" s="18" t="s">
        <v>29</v>
      </c>
    </row>
    <row r="16" spans="1:2" ht="12.75">
      <c r="A16" s="18" t="s">
        <v>45</v>
      </c>
      <c r="B16" s="18" t="s">
        <v>47</v>
      </c>
    </row>
    <row r="17" spans="1:2" ht="12.75">
      <c r="A17" s="18" t="s">
        <v>46</v>
      </c>
      <c r="B17" s="18" t="s">
        <v>48</v>
      </c>
    </row>
    <row r="18" ht="12.75">
      <c r="B18" s="18"/>
    </row>
    <row r="20" ht="12.75">
      <c r="A20" s="18" t="s">
        <v>30</v>
      </c>
    </row>
    <row r="21" ht="12.75">
      <c r="A21" s="18" t="s">
        <v>31</v>
      </c>
    </row>
    <row r="22" spans="1:2" ht="12.75">
      <c r="A22" s="18"/>
      <c r="B22" s="20" t="s">
        <v>32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Paco</cp:lastModifiedBy>
  <cp:lastPrinted>2011-12-26T09:58:39Z</cp:lastPrinted>
  <dcterms:created xsi:type="dcterms:W3CDTF">2003-08-09T11:55:19Z</dcterms:created>
  <dcterms:modified xsi:type="dcterms:W3CDTF">2011-12-26T12:50:45Z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